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<sst xmlns="http://schemas.openxmlformats.org/spreadsheetml/2006/main" count="356" uniqueCount="64">
  <si>
    <t>Structural data</t>
  </si>
  <si>
    <t>DEFORMATION</t>
  </si>
  <si>
    <t>ORIENTATION</t>
  </si>
  <si>
    <t>INTENSITY</t>
  </si>
  <si>
    <t>PLANES</t>
  </si>
  <si>
    <t>LINES</t>
  </si>
  <si>
    <t>Hole</t>
  </si>
  <si>
    <t>Core</t>
  </si>
  <si>
    <t>Section Number</t>
  </si>
  <si>
    <t>Piece Number</t>
  </si>
  <si>
    <t>Distance from top to top of the section</t>
  </si>
  <si>
    <t>Distance from top to the bottom of the section</t>
  </si>
  <si>
    <t>Distance from top of the section to structure</t>
  </si>
  <si>
    <t>Depth of the structure</t>
  </si>
  <si>
    <t>Orientation on Working Half Face</t>
  </si>
  <si>
    <t>2nd apparent orientation or strike on horizontal plane</t>
  </si>
  <si>
    <t>Pole of the plane (core ref. frame)</t>
  </si>
  <si>
    <t>Strike (core ref. frame)</t>
  </si>
  <si>
    <t>Pitch in the foliation plane</t>
  </si>
  <si>
    <t>Orientation in the core reference frame</t>
  </si>
  <si>
    <t>Breccias</t>
  </si>
  <si>
    <t>Faults (slip: n,r,d,s)</t>
  </si>
  <si>
    <t>Cataclastic Fabrics</t>
  </si>
  <si>
    <t>Vein and fracture</t>
  </si>
  <si>
    <t>Thickness</t>
  </si>
  <si>
    <t>Length</t>
  </si>
  <si>
    <t>Strike and dip (geographic ref. frame)</t>
  </si>
  <si>
    <t>(cm)</t>
  </si>
  <si>
    <t>(mbsf)</t>
  </si>
  <si>
    <t>dip 1</t>
  </si>
  <si>
    <t>dir.1</t>
  </si>
  <si>
    <t>dip 2</t>
  </si>
  <si>
    <t>dir.2</t>
  </si>
  <si>
    <t>dir.</t>
  </si>
  <si>
    <t>dip</t>
  </si>
  <si>
    <t>strike</t>
  </si>
  <si>
    <t>pitch</t>
  </si>
  <si>
    <t>trend</t>
  </si>
  <si>
    <t>plun.</t>
  </si>
  <si>
    <t>B</t>
  </si>
  <si>
    <t>F</t>
  </si>
  <si>
    <t>Cf</t>
  </si>
  <si>
    <t>mm</t>
  </si>
  <si>
    <t>1159A</t>
  </si>
  <si>
    <t>1W</t>
  </si>
  <si>
    <t>-</t>
  </si>
  <si>
    <t>&lt; 1</t>
  </si>
  <si>
    <t>2R</t>
  </si>
  <si>
    <t>3R</t>
  </si>
  <si>
    <t>10a</t>
  </si>
  <si>
    <t>10b</t>
  </si>
  <si>
    <t>4R</t>
  </si>
  <si>
    <t>5R</t>
  </si>
  <si>
    <t>13a-13b</t>
  </si>
  <si>
    <t>6R</t>
  </si>
  <si>
    <t>5a</t>
  </si>
  <si>
    <t>5a-5b</t>
  </si>
  <si>
    <t>5b</t>
  </si>
  <si>
    <t>13a</t>
  </si>
  <si>
    <t>13b</t>
  </si>
  <si>
    <t>1a</t>
  </si>
  <si>
    <t>1a-1b</t>
  </si>
  <si>
    <t>7R</t>
  </si>
  <si>
    <t>8G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</si>
</sst>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textRotation="90" wrapText="1"/>
    </xf>
    <xf numFmtId="0" fontId="4" fillId="0" borderId="6" xfId="0" applyFont="1" applyBorder="1" applyAlignment="1">
      <alignment horizontal="right" textRotation="90" wrapText="1"/>
    </xf>
    <xf numFmtId="0" fontId="4" fillId="0" borderId="6" xfId="0" applyFont="1" applyBorder="1" applyAlignment="1">
      <alignment textRotation="90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textRotation="90" wrapText="1"/>
    </xf>
    <xf numFmtId="0" fontId="4" fillId="0" borderId="4" xfId="0" applyFont="1" applyBorder="1" applyAlignment="1">
      <alignment horizontal="right" textRotation="90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4" fillId="0" borderId="3" xfId="0" applyFont="1" applyBorder="1" applyAlignment="1" applyProtection="1">
      <alignment horizontal="center" textRotation="90" wrapText="1"/>
      <protection locked="0"/>
    </xf>
    <xf numFmtId="0" fontId="4" fillId="0" borderId="12" xfId="0" applyFont="1" applyBorder="1" applyAlignment="1" applyProtection="1">
      <alignment horizontal="center" textRotation="90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9"/>
  <sheetViews>
    <sheetView tabSelected="1" workbookViewId="0" topLeftCell="A1">
      <selection activeCell="L9" sqref="L9"/>
    </sheetView>
  </sheetViews>
  <sheetFormatPr defaultColWidth="11.00390625" defaultRowHeight="12"/>
  <cols>
    <col min="1" max="1" width="5.50390625" style="0" bestFit="1" customWidth="1"/>
    <col min="2" max="2" width="3.375" style="0" bestFit="1" customWidth="1"/>
    <col min="3" max="3" width="2.875" style="0" bestFit="1" customWidth="1"/>
    <col min="4" max="4" width="6.625" style="0" bestFit="1" customWidth="1"/>
    <col min="5" max="7" width="6.50390625" style="0" bestFit="1" customWidth="1"/>
    <col min="8" max="8" width="7.00390625" style="0" bestFit="1" customWidth="1"/>
    <col min="9" max="9" width="2.875" style="0" bestFit="1" customWidth="1"/>
    <col min="10" max="11" width="4.625" style="0" bestFit="1" customWidth="1"/>
    <col min="12" max="12" width="2.875" style="0" bestFit="1" customWidth="1"/>
    <col min="13" max="14" width="3.50390625" style="0" bestFit="1" customWidth="1"/>
    <col min="15" max="15" width="4.375" style="0" bestFit="1" customWidth="1"/>
    <col min="16" max="16" width="4.125" style="0" bestFit="1" customWidth="1"/>
    <col min="17" max="17" width="4.375" style="0" bestFit="1" customWidth="1"/>
    <col min="18" max="18" width="4.125" style="0" bestFit="1" customWidth="1"/>
    <col min="19" max="19" width="3.375" style="0" bestFit="1" customWidth="1"/>
    <col min="20" max="20" width="3.125" style="0" bestFit="1" customWidth="1"/>
    <col min="21" max="21" width="5.00390625" style="0" bestFit="1" customWidth="1"/>
    <col min="22" max="22" width="3.125" style="0" bestFit="1" customWidth="1"/>
    <col min="23" max="23" width="5.00390625" style="0" bestFit="1" customWidth="1"/>
    <col min="24" max="24" width="3.125" style="0" bestFit="1" customWidth="1"/>
    <col min="25" max="25" width="10.50390625" style="0" bestFit="1" customWidth="1"/>
    <col min="26" max="26" width="4.625" style="0" bestFit="1" customWidth="1"/>
    <col min="27" max="27" width="4.50390625" style="0" bestFit="1" customWidth="1"/>
  </cols>
  <sheetData>
    <row r="1" spans="1:27" s="15" customFormat="1" ht="10.5" customHeight="1">
      <c r="A1" s="1" t="s">
        <v>0</v>
      </c>
      <c r="B1" s="2"/>
      <c r="C1" s="2"/>
      <c r="D1" s="3"/>
      <c r="E1" s="4"/>
      <c r="F1" s="5"/>
      <c r="G1" s="6"/>
      <c r="H1" s="7"/>
      <c r="I1" s="8" t="s">
        <v>1</v>
      </c>
      <c r="J1" s="9"/>
      <c r="K1" s="9"/>
      <c r="L1" s="9"/>
      <c r="M1" s="10"/>
      <c r="N1" s="11"/>
      <c r="O1" s="12" t="s">
        <v>2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4"/>
    </row>
    <row r="2" spans="1:27" s="15" customFormat="1" ht="10.5" customHeight="1">
      <c r="A2" s="16"/>
      <c r="B2" s="17"/>
      <c r="C2" s="18"/>
      <c r="D2" s="19"/>
      <c r="E2" s="19"/>
      <c r="F2" s="19"/>
      <c r="G2" s="20"/>
      <c r="H2" s="19"/>
      <c r="I2" s="21" t="s">
        <v>3</v>
      </c>
      <c r="J2" s="22"/>
      <c r="K2" s="22"/>
      <c r="L2" s="22"/>
      <c r="M2" s="23"/>
      <c r="N2" s="24"/>
      <c r="O2" s="12" t="s">
        <v>4</v>
      </c>
      <c r="P2" s="13"/>
      <c r="Q2" s="13"/>
      <c r="R2" s="13"/>
      <c r="S2" s="13"/>
      <c r="T2" s="13"/>
      <c r="U2" s="13"/>
      <c r="V2" s="13"/>
      <c r="W2" s="13"/>
      <c r="X2" s="14"/>
      <c r="Y2" s="25" t="s">
        <v>5</v>
      </c>
      <c r="Z2" s="26"/>
      <c r="AA2" s="27"/>
    </row>
    <row r="3" spans="1:27" s="35" customFormat="1" ht="79.5" customHeight="1">
      <c r="A3" s="18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28" t="s">
        <v>12</v>
      </c>
      <c r="H3" s="18" t="s">
        <v>13</v>
      </c>
      <c r="I3" s="29" t="s">
        <v>20</v>
      </c>
      <c r="J3" s="29" t="s">
        <v>21</v>
      </c>
      <c r="K3" s="29" t="s">
        <v>22</v>
      </c>
      <c r="L3" s="29" t="s">
        <v>23</v>
      </c>
      <c r="M3" s="29" t="s">
        <v>24</v>
      </c>
      <c r="N3" s="29" t="s">
        <v>25</v>
      </c>
      <c r="O3" s="30" t="s">
        <v>14</v>
      </c>
      <c r="P3" s="31"/>
      <c r="Q3" s="32" t="s">
        <v>15</v>
      </c>
      <c r="R3" s="32"/>
      <c r="S3" s="32" t="s">
        <v>16</v>
      </c>
      <c r="T3" s="32"/>
      <c r="U3" s="32" t="s">
        <v>17</v>
      </c>
      <c r="V3" s="32"/>
      <c r="W3" s="32" t="s">
        <v>26</v>
      </c>
      <c r="X3" s="32"/>
      <c r="Y3" s="33" t="s">
        <v>18</v>
      </c>
      <c r="Z3" s="34" t="s">
        <v>19</v>
      </c>
      <c r="AA3" s="34"/>
    </row>
    <row r="4" spans="1:27" s="35" customFormat="1" ht="10.5">
      <c r="A4" s="36"/>
      <c r="B4" s="36"/>
      <c r="C4" s="37"/>
      <c r="D4" s="37"/>
      <c r="E4" s="36" t="s">
        <v>27</v>
      </c>
      <c r="F4" s="36" t="s">
        <v>27</v>
      </c>
      <c r="G4" s="36" t="s">
        <v>27</v>
      </c>
      <c r="H4" s="36" t="s">
        <v>28</v>
      </c>
      <c r="I4" s="36" t="s">
        <v>39</v>
      </c>
      <c r="J4" s="36" t="s">
        <v>40</v>
      </c>
      <c r="K4" s="36" t="s">
        <v>41</v>
      </c>
      <c r="L4" s="36"/>
      <c r="M4" s="36" t="s">
        <v>42</v>
      </c>
      <c r="N4" s="36" t="s">
        <v>42</v>
      </c>
      <c r="O4" s="38" t="s">
        <v>29</v>
      </c>
      <c r="P4" s="38" t="s">
        <v>30</v>
      </c>
      <c r="Q4" s="38" t="s">
        <v>31</v>
      </c>
      <c r="R4" s="38" t="s">
        <v>32</v>
      </c>
      <c r="S4" s="38" t="s">
        <v>33</v>
      </c>
      <c r="T4" s="38" t="s">
        <v>34</v>
      </c>
      <c r="U4" s="38" t="s">
        <v>35</v>
      </c>
      <c r="V4" s="38" t="s">
        <v>34</v>
      </c>
      <c r="W4" s="38" t="s">
        <v>35</v>
      </c>
      <c r="X4" s="38" t="s">
        <v>34</v>
      </c>
      <c r="Y4" s="38" t="s">
        <v>36</v>
      </c>
      <c r="Z4" s="38" t="s">
        <v>37</v>
      </c>
      <c r="AA4" s="38" t="s">
        <v>38</v>
      </c>
    </row>
    <row r="5" spans="1:27" s="39" customFormat="1" ht="10.5">
      <c r="A5" s="39" t="s">
        <v>43</v>
      </c>
      <c r="B5" s="40" t="s">
        <v>44</v>
      </c>
      <c r="C5" s="40">
        <v>1</v>
      </c>
      <c r="D5" s="41">
        <v>2</v>
      </c>
      <c r="E5" s="42"/>
      <c r="F5" s="42"/>
      <c r="G5" s="41" t="s">
        <v>45</v>
      </c>
      <c r="H5" s="43" t="s">
        <v>45</v>
      </c>
      <c r="L5" s="39">
        <v>0</v>
      </c>
      <c r="M5" s="40">
        <v>0</v>
      </c>
      <c r="N5" s="42">
        <v>13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s="39" customFormat="1" ht="10.5">
      <c r="B6" s="40"/>
      <c r="C6" s="40"/>
      <c r="D6" s="41">
        <v>2</v>
      </c>
      <c r="E6" s="42"/>
      <c r="F6" s="42"/>
      <c r="G6" s="41" t="s">
        <v>45</v>
      </c>
      <c r="H6" s="45" t="s">
        <v>45</v>
      </c>
      <c r="L6" s="39">
        <v>0</v>
      </c>
      <c r="M6" s="40">
        <v>0</v>
      </c>
      <c r="N6" s="42">
        <v>28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2:27" s="39" customFormat="1" ht="10.5">
      <c r="B7" s="40"/>
      <c r="C7" s="40"/>
      <c r="D7" s="41">
        <v>2</v>
      </c>
      <c r="E7" s="42"/>
      <c r="F7" s="42"/>
      <c r="G7" s="41" t="s">
        <v>45</v>
      </c>
      <c r="H7" s="45" t="s">
        <v>45</v>
      </c>
      <c r="L7" s="39">
        <v>0</v>
      </c>
      <c r="M7" s="40">
        <v>0</v>
      </c>
      <c r="N7" s="42">
        <v>25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2:27" s="39" customFormat="1" ht="10.5">
      <c r="B8" s="40"/>
      <c r="C8" s="40"/>
      <c r="D8" s="41">
        <v>2</v>
      </c>
      <c r="E8" s="42"/>
      <c r="F8" s="42"/>
      <c r="G8" s="41" t="s">
        <v>45</v>
      </c>
      <c r="H8" s="45" t="s">
        <v>45</v>
      </c>
      <c r="L8" s="39">
        <v>0</v>
      </c>
      <c r="M8" s="40" t="s">
        <v>46</v>
      </c>
      <c r="N8" s="42">
        <v>20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2:27" s="39" customFormat="1" ht="10.5">
      <c r="B9" s="40" t="s">
        <v>47</v>
      </c>
      <c r="C9" s="40">
        <v>1</v>
      </c>
      <c r="D9" s="41">
        <v>1</v>
      </c>
      <c r="E9" s="42">
        <v>0</v>
      </c>
      <c r="F9" s="42">
        <v>102</v>
      </c>
      <c r="G9" s="41">
        <v>2</v>
      </c>
      <c r="H9" s="45">
        <f>145.6+G9/100</f>
        <v>145.62</v>
      </c>
      <c r="L9" s="39">
        <v>0</v>
      </c>
      <c r="M9" s="40">
        <v>0</v>
      </c>
      <c r="N9" s="42">
        <v>45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2:27" s="39" customFormat="1" ht="10.5">
      <c r="B10" s="40"/>
      <c r="C10" s="40"/>
      <c r="D10" s="41">
        <v>2</v>
      </c>
      <c r="E10" s="42">
        <v>0</v>
      </c>
      <c r="F10" s="42">
        <v>102</v>
      </c>
      <c r="G10" s="41">
        <v>12</v>
      </c>
      <c r="H10" s="45">
        <f>145.6+G10/100</f>
        <v>145.72</v>
      </c>
      <c r="L10" s="39">
        <v>0</v>
      </c>
      <c r="M10" s="40">
        <v>0</v>
      </c>
      <c r="N10" s="42">
        <v>35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2:27" s="39" customFormat="1" ht="10.5">
      <c r="B11" s="40"/>
      <c r="C11" s="40"/>
      <c r="D11" s="41">
        <v>3</v>
      </c>
      <c r="E11" s="42">
        <v>0</v>
      </c>
      <c r="F11" s="42">
        <v>102</v>
      </c>
      <c r="G11" s="41" t="s">
        <v>45</v>
      </c>
      <c r="H11" s="45" t="s">
        <v>45</v>
      </c>
      <c r="L11" s="39">
        <v>0</v>
      </c>
      <c r="M11" s="40">
        <v>0</v>
      </c>
      <c r="N11" s="42">
        <v>18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2:27" s="39" customFormat="1" ht="10.5">
      <c r="B12" s="40"/>
      <c r="C12" s="40"/>
      <c r="D12" s="41">
        <v>3</v>
      </c>
      <c r="E12" s="42">
        <v>0</v>
      </c>
      <c r="F12" s="42">
        <v>102</v>
      </c>
      <c r="G12" s="41">
        <v>24</v>
      </c>
      <c r="H12" s="45">
        <f>145.6+G12/100</f>
        <v>145.84</v>
      </c>
      <c r="L12" s="39">
        <v>0</v>
      </c>
      <c r="M12" s="40" t="s">
        <v>46</v>
      </c>
      <c r="N12" s="42">
        <v>28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2:27" s="39" customFormat="1" ht="10.5">
      <c r="B13" s="40"/>
      <c r="C13" s="40"/>
      <c r="D13" s="41">
        <v>4</v>
      </c>
      <c r="E13" s="42">
        <v>0</v>
      </c>
      <c r="F13" s="42">
        <v>102</v>
      </c>
      <c r="G13" s="41" t="s">
        <v>45</v>
      </c>
      <c r="H13" s="45" t="s">
        <v>45</v>
      </c>
      <c r="L13" s="39">
        <v>0</v>
      </c>
      <c r="M13" s="40">
        <v>0</v>
      </c>
      <c r="N13" s="42">
        <v>15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2:27" s="39" customFormat="1" ht="10.5">
      <c r="B14" s="40"/>
      <c r="C14" s="40"/>
      <c r="D14" s="41">
        <v>4</v>
      </c>
      <c r="E14" s="42">
        <v>0</v>
      </c>
      <c r="F14" s="42">
        <v>102</v>
      </c>
      <c r="G14" s="41" t="s">
        <v>45</v>
      </c>
      <c r="H14" s="45" t="s">
        <v>45</v>
      </c>
      <c r="L14" s="39">
        <v>0</v>
      </c>
      <c r="M14" s="40">
        <v>0</v>
      </c>
      <c r="N14" s="42">
        <v>18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2:27" s="39" customFormat="1" ht="10.5">
      <c r="B15" s="40"/>
      <c r="C15" s="40"/>
      <c r="D15" s="41">
        <v>5</v>
      </c>
      <c r="E15" s="42">
        <v>0</v>
      </c>
      <c r="F15" s="42">
        <v>102</v>
      </c>
      <c r="G15" s="41" t="s">
        <v>45</v>
      </c>
      <c r="H15" s="45" t="s">
        <v>45</v>
      </c>
      <c r="L15" s="39">
        <v>0</v>
      </c>
      <c r="M15" s="40">
        <v>0</v>
      </c>
      <c r="N15" s="42">
        <v>21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2:27" s="39" customFormat="1" ht="10.5">
      <c r="B16" s="40"/>
      <c r="C16" s="40"/>
      <c r="D16" s="41">
        <v>5</v>
      </c>
      <c r="E16" s="42">
        <v>0</v>
      </c>
      <c r="F16" s="42">
        <v>102</v>
      </c>
      <c r="G16" s="41" t="s">
        <v>45</v>
      </c>
      <c r="H16" s="45" t="s">
        <v>45</v>
      </c>
      <c r="L16" s="39">
        <v>0</v>
      </c>
      <c r="M16" s="40">
        <v>0</v>
      </c>
      <c r="N16" s="42">
        <v>15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2:27" s="39" customFormat="1" ht="10.5">
      <c r="B17" s="40"/>
      <c r="C17" s="40"/>
      <c r="D17" s="41">
        <v>6</v>
      </c>
      <c r="E17" s="42">
        <v>0</v>
      </c>
      <c r="F17" s="42">
        <v>102</v>
      </c>
      <c r="G17" s="41" t="s">
        <v>45</v>
      </c>
      <c r="H17" s="45" t="s">
        <v>45</v>
      </c>
      <c r="L17" s="39">
        <v>0</v>
      </c>
      <c r="M17" s="40">
        <v>0</v>
      </c>
      <c r="N17" s="42">
        <v>50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2:27" s="39" customFormat="1" ht="10.5">
      <c r="B18" s="40"/>
      <c r="C18" s="40"/>
      <c r="D18" s="41">
        <v>6</v>
      </c>
      <c r="E18" s="42">
        <v>0</v>
      </c>
      <c r="F18" s="42">
        <v>102</v>
      </c>
      <c r="G18" s="41" t="s">
        <v>45</v>
      </c>
      <c r="H18" s="45" t="s">
        <v>45</v>
      </c>
      <c r="L18" s="39">
        <v>0</v>
      </c>
      <c r="M18" s="40">
        <v>0</v>
      </c>
      <c r="N18" s="42">
        <v>25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2:27" s="39" customFormat="1" ht="10.5">
      <c r="B19" s="40"/>
      <c r="C19" s="40"/>
      <c r="D19" s="41">
        <v>6</v>
      </c>
      <c r="E19" s="42">
        <v>0</v>
      </c>
      <c r="F19" s="42">
        <v>102</v>
      </c>
      <c r="G19" s="41">
        <v>47</v>
      </c>
      <c r="H19" s="45">
        <f>145.6+G19/100</f>
        <v>146.07</v>
      </c>
      <c r="L19" s="39">
        <v>0</v>
      </c>
      <c r="M19" s="40">
        <v>0</v>
      </c>
      <c r="N19" s="42">
        <v>42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2:27" s="39" customFormat="1" ht="10.5">
      <c r="B20" s="40"/>
      <c r="C20" s="40"/>
      <c r="D20" s="41">
        <v>6</v>
      </c>
      <c r="E20" s="42">
        <v>0</v>
      </c>
      <c r="F20" s="42">
        <v>102</v>
      </c>
      <c r="G20" s="41">
        <v>48</v>
      </c>
      <c r="H20" s="45">
        <f>145.6+G20/100</f>
        <v>146.07999999999998</v>
      </c>
      <c r="L20" s="39">
        <v>0</v>
      </c>
      <c r="M20" s="40" t="s">
        <v>46</v>
      </c>
      <c r="N20" s="42">
        <v>33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2:27" s="39" customFormat="1" ht="10.5">
      <c r="B21" s="40"/>
      <c r="C21" s="40"/>
      <c r="D21" s="41">
        <v>8</v>
      </c>
      <c r="E21" s="42">
        <v>0</v>
      </c>
      <c r="F21" s="42">
        <v>102</v>
      </c>
      <c r="G21" s="41" t="s">
        <v>45</v>
      </c>
      <c r="H21" s="45" t="s">
        <v>45</v>
      </c>
      <c r="L21" s="39">
        <v>0</v>
      </c>
      <c r="M21" s="40">
        <v>0</v>
      </c>
      <c r="N21" s="42">
        <v>6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2:27" s="39" customFormat="1" ht="10.5">
      <c r="B22" s="40"/>
      <c r="C22" s="40"/>
      <c r="D22" s="41">
        <v>8</v>
      </c>
      <c r="E22" s="42">
        <v>0</v>
      </c>
      <c r="F22" s="42">
        <v>102</v>
      </c>
      <c r="G22" s="41" t="s">
        <v>45</v>
      </c>
      <c r="H22" s="45" t="s">
        <v>45</v>
      </c>
      <c r="L22" s="39">
        <v>0</v>
      </c>
      <c r="M22" s="40">
        <v>0</v>
      </c>
      <c r="N22" s="42">
        <v>6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2:27" s="39" customFormat="1" ht="10.5">
      <c r="B23" s="40"/>
      <c r="C23" s="40"/>
      <c r="D23" s="41">
        <v>8</v>
      </c>
      <c r="E23" s="42">
        <v>0</v>
      </c>
      <c r="F23" s="42">
        <v>102</v>
      </c>
      <c r="G23" s="41" t="s">
        <v>45</v>
      </c>
      <c r="H23" s="45" t="s">
        <v>45</v>
      </c>
      <c r="L23" s="39">
        <v>0</v>
      </c>
      <c r="M23" s="40">
        <v>0</v>
      </c>
      <c r="N23" s="42">
        <v>12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2:27" s="39" customFormat="1" ht="10.5">
      <c r="B24" s="40"/>
      <c r="C24" s="40"/>
      <c r="D24" s="41">
        <v>11</v>
      </c>
      <c r="E24" s="42">
        <v>0</v>
      </c>
      <c r="F24" s="42">
        <v>102</v>
      </c>
      <c r="G24" s="41" t="s">
        <v>45</v>
      </c>
      <c r="H24" s="45" t="s">
        <v>45</v>
      </c>
      <c r="L24" s="39">
        <v>0</v>
      </c>
      <c r="M24" s="40">
        <v>0</v>
      </c>
      <c r="N24" s="42">
        <v>18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2:27" s="39" customFormat="1" ht="10.5">
      <c r="B25" s="40"/>
      <c r="C25" s="40"/>
      <c r="D25" s="41">
        <v>12</v>
      </c>
      <c r="E25" s="42">
        <v>0</v>
      </c>
      <c r="F25" s="42">
        <v>102</v>
      </c>
      <c r="G25" s="41" t="s">
        <v>45</v>
      </c>
      <c r="H25" s="45" t="s">
        <v>45</v>
      </c>
      <c r="L25" s="39">
        <v>0</v>
      </c>
      <c r="M25" s="40">
        <v>0</v>
      </c>
      <c r="N25" s="42">
        <v>15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2:27" s="39" customFormat="1" ht="10.5">
      <c r="B26" s="40"/>
      <c r="C26" s="40"/>
      <c r="D26" s="41">
        <v>13</v>
      </c>
      <c r="E26" s="42">
        <v>0</v>
      </c>
      <c r="F26" s="42">
        <v>102</v>
      </c>
      <c r="G26" s="41" t="s">
        <v>45</v>
      </c>
      <c r="H26" s="45" t="s">
        <v>45</v>
      </c>
      <c r="L26" s="39">
        <v>0</v>
      </c>
      <c r="M26" s="40">
        <v>0</v>
      </c>
      <c r="N26" s="42">
        <v>15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2:27" s="39" customFormat="1" ht="10.5">
      <c r="B27" s="40"/>
      <c r="C27" s="40"/>
      <c r="D27" s="41">
        <v>13</v>
      </c>
      <c r="E27" s="42">
        <v>0</v>
      </c>
      <c r="F27" s="42">
        <v>102</v>
      </c>
      <c r="G27" s="41" t="s">
        <v>45</v>
      </c>
      <c r="H27" s="45" t="s">
        <v>45</v>
      </c>
      <c r="L27" s="39">
        <v>0</v>
      </c>
      <c r="M27" s="40">
        <v>0</v>
      </c>
      <c r="N27" s="42">
        <v>12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2:27" s="39" customFormat="1" ht="10.5">
      <c r="B28" s="40" t="s">
        <v>48</v>
      </c>
      <c r="C28" s="40">
        <v>1</v>
      </c>
      <c r="D28" s="41">
        <v>1</v>
      </c>
      <c r="E28" s="42">
        <v>0</v>
      </c>
      <c r="F28" s="42">
        <v>131</v>
      </c>
      <c r="G28" s="41">
        <v>6</v>
      </c>
      <c r="H28" s="45">
        <f>148.6+G28/100</f>
        <v>148.66</v>
      </c>
      <c r="L28" s="39">
        <v>0</v>
      </c>
      <c r="M28" s="40" t="s">
        <v>46</v>
      </c>
      <c r="N28" s="42">
        <v>65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2:27" s="39" customFormat="1" ht="10.5">
      <c r="B29" s="40"/>
      <c r="C29" s="40"/>
      <c r="D29" s="41">
        <v>1</v>
      </c>
      <c r="E29" s="42">
        <v>0</v>
      </c>
      <c r="F29" s="42">
        <v>131</v>
      </c>
      <c r="G29" s="41" t="s">
        <v>45</v>
      </c>
      <c r="H29" s="45" t="s">
        <v>45</v>
      </c>
      <c r="L29" s="39">
        <v>0</v>
      </c>
      <c r="M29" s="40">
        <v>0</v>
      </c>
      <c r="N29" s="42">
        <v>10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2:27" s="39" customFormat="1" ht="10.5">
      <c r="B30" s="40"/>
      <c r="C30" s="40"/>
      <c r="D30" s="41">
        <v>2</v>
      </c>
      <c r="E30" s="42">
        <v>0</v>
      </c>
      <c r="F30" s="42">
        <v>131</v>
      </c>
      <c r="G30" s="41" t="s">
        <v>45</v>
      </c>
      <c r="H30" s="45" t="s">
        <v>45</v>
      </c>
      <c r="L30" s="39">
        <v>0</v>
      </c>
      <c r="M30" s="40">
        <v>0</v>
      </c>
      <c r="N30" s="42">
        <v>5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2:27" s="39" customFormat="1" ht="10.5">
      <c r="B31" s="40"/>
      <c r="C31" s="40"/>
      <c r="D31" s="41">
        <v>2</v>
      </c>
      <c r="E31" s="42">
        <v>0</v>
      </c>
      <c r="F31" s="42">
        <v>131</v>
      </c>
      <c r="G31" s="41">
        <v>13</v>
      </c>
      <c r="H31" s="45">
        <f>148.6+G31/100</f>
        <v>148.73</v>
      </c>
      <c r="L31" s="39">
        <v>0</v>
      </c>
      <c r="M31" s="40">
        <v>0</v>
      </c>
      <c r="N31" s="42">
        <v>32</v>
      </c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2:27" s="39" customFormat="1" ht="10.5">
      <c r="B32" s="40"/>
      <c r="C32" s="40"/>
      <c r="D32" s="41">
        <v>2</v>
      </c>
      <c r="E32" s="42">
        <v>0</v>
      </c>
      <c r="F32" s="42">
        <v>131</v>
      </c>
      <c r="G32" s="41">
        <v>14</v>
      </c>
      <c r="H32" s="45">
        <f>148.6+G32/100</f>
        <v>148.73999999999998</v>
      </c>
      <c r="L32" s="39">
        <v>0</v>
      </c>
      <c r="M32" s="40">
        <v>0</v>
      </c>
      <c r="N32" s="42">
        <v>33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2:27" s="39" customFormat="1" ht="10.5">
      <c r="B33" s="40"/>
      <c r="C33" s="40"/>
      <c r="D33" s="41">
        <v>2</v>
      </c>
      <c r="E33" s="42">
        <v>0</v>
      </c>
      <c r="F33" s="42">
        <v>131</v>
      </c>
      <c r="G33" s="41" t="s">
        <v>45</v>
      </c>
      <c r="H33" s="45" t="s">
        <v>45</v>
      </c>
      <c r="L33" s="39">
        <v>0</v>
      </c>
      <c r="M33" s="40">
        <v>0</v>
      </c>
      <c r="N33" s="42">
        <v>58</v>
      </c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</row>
    <row r="34" spans="2:27" s="39" customFormat="1" ht="10.5">
      <c r="B34" s="40"/>
      <c r="C34" s="40"/>
      <c r="D34" s="41">
        <v>2</v>
      </c>
      <c r="E34" s="42">
        <v>0</v>
      </c>
      <c r="F34" s="42">
        <v>131</v>
      </c>
      <c r="G34" s="41" t="s">
        <v>45</v>
      </c>
      <c r="H34" s="45" t="s">
        <v>45</v>
      </c>
      <c r="L34" s="39">
        <v>0</v>
      </c>
      <c r="M34" s="40">
        <v>0</v>
      </c>
      <c r="N34" s="42">
        <v>13</v>
      </c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2:27" s="39" customFormat="1" ht="10.5">
      <c r="B35" s="40"/>
      <c r="C35" s="40"/>
      <c r="D35" s="41">
        <v>2</v>
      </c>
      <c r="E35" s="42">
        <v>0</v>
      </c>
      <c r="F35" s="42">
        <v>131</v>
      </c>
      <c r="G35" s="41" t="s">
        <v>45</v>
      </c>
      <c r="H35" s="45" t="s">
        <v>45</v>
      </c>
      <c r="L35" s="39">
        <v>0</v>
      </c>
      <c r="M35" s="40">
        <v>0</v>
      </c>
      <c r="N35" s="42">
        <v>7</v>
      </c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2:27" s="39" customFormat="1" ht="10.5">
      <c r="B36" s="40"/>
      <c r="C36" s="40"/>
      <c r="D36" s="41">
        <v>2</v>
      </c>
      <c r="E36" s="42">
        <v>0</v>
      </c>
      <c r="F36" s="42">
        <v>131</v>
      </c>
      <c r="G36" s="41" t="s">
        <v>45</v>
      </c>
      <c r="H36" s="45" t="s">
        <v>45</v>
      </c>
      <c r="L36" s="39">
        <v>0</v>
      </c>
      <c r="M36" s="40">
        <v>0</v>
      </c>
      <c r="N36" s="42">
        <v>35</v>
      </c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2:27" s="39" customFormat="1" ht="10.5">
      <c r="B37" s="40"/>
      <c r="C37" s="40"/>
      <c r="D37" s="41">
        <v>2</v>
      </c>
      <c r="E37" s="42">
        <v>0</v>
      </c>
      <c r="F37" s="42">
        <v>131</v>
      </c>
      <c r="G37" s="41" t="s">
        <v>45</v>
      </c>
      <c r="H37" s="45" t="s">
        <v>45</v>
      </c>
      <c r="L37" s="39">
        <v>0</v>
      </c>
      <c r="M37" s="40">
        <v>0</v>
      </c>
      <c r="N37" s="42">
        <v>13</v>
      </c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2:27" s="39" customFormat="1" ht="10.5">
      <c r="B38" s="40"/>
      <c r="C38" s="40"/>
      <c r="D38" s="41">
        <v>2</v>
      </c>
      <c r="E38" s="42">
        <v>0</v>
      </c>
      <c r="F38" s="42">
        <v>131</v>
      </c>
      <c r="G38" s="41">
        <v>22</v>
      </c>
      <c r="H38" s="45">
        <f>148.6+G38/100</f>
        <v>148.82</v>
      </c>
      <c r="L38" s="39">
        <v>0</v>
      </c>
      <c r="M38" s="40" t="s">
        <v>46</v>
      </c>
      <c r="N38" s="42">
        <v>69</v>
      </c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>
        <v>300</v>
      </c>
      <c r="AA38" s="44">
        <v>70</v>
      </c>
    </row>
    <row r="39" spans="2:27" s="39" customFormat="1" ht="10.5">
      <c r="B39" s="40"/>
      <c r="C39" s="40"/>
      <c r="D39" s="41">
        <v>3</v>
      </c>
      <c r="E39" s="42">
        <v>0</v>
      </c>
      <c r="F39" s="42">
        <v>131</v>
      </c>
      <c r="G39" s="41">
        <v>26</v>
      </c>
      <c r="H39" s="45">
        <f>148.6+G39/100</f>
        <v>148.85999999999999</v>
      </c>
      <c r="L39" s="39">
        <v>0</v>
      </c>
      <c r="M39" s="40">
        <v>0</v>
      </c>
      <c r="N39" s="42">
        <v>17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2:27" s="39" customFormat="1" ht="10.5">
      <c r="B40" s="40"/>
      <c r="C40" s="40"/>
      <c r="D40" s="41">
        <v>6</v>
      </c>
      <c r="E40" s="42">
        <v>0</v>
      </c>
      <c r="F40" s="42">
        <v>131</v>
      </c>
      <c r="G40" s="41">
        <v>45</v>
      </c>
      <c r="H40" s="45">
        <f>148.6+G40/100</f>
        <v>149.04999999999998</v>
      </c>
      <c r="L40" s="39">
        <v>0</v>
      </c>
      <c r="M40" s="40">
        <v>0</v>
      </c>
      <c r="N40" s="42">
        <v>44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2:27" s="39" customFormat="1" ht="10.5">
      <c r="B41" s="40"/>
      <c r="C41" s="40"/>
      <c r="D41" s="41">
        <v>8</v>
      </c>
      <c r="E41" s="42">
        <v>0</v>
      </c>
      <c r="F41" s="42">
        <v>131</v>
      </c>
      <c r="G41" s="41" t="s">
        <v>45</v>
      </c>
      <c r="H41" s="45" t="s">
        <v>45</v>
      </c>
      <c r="L41" s="39">
        <v>0</v>
      </c>
      <c r="M41" s="40">
        <v>0</v>
      </c>
      <c r="N41" s="42">
        <v>17</v>
      </c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2:27" s="39" customFormat="1" ht="10.5">
      <c r="B42" s="40"/>
      <c r="C42" s="40"/>
      <c r="D42" s="41">
        <v>8</v>
      </c>
      <c r="E42" s="42">
        <v>0</v>
      </c>
      <c r="F42" s="42">
        <v>131</v>
      </c>
      <c r="G42" s="41" t="s">
        <v>45</v>
      </c>
      <c r="H42" s="45" t="s">
        <v>45</v>
      </c>
      <c r="L42" s="39">
        <v>0</v>
      </c>
      <c r="M42" s="40">
        <v>0</v>
      </c>
      <c r="N42" s="42">
        <v>16</v>
      </c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2:27" s="39" customFormat="1" ht="10.5">
      <c r="B43" s="40"/>
      <c r="C43" s="40"/>
      <c r="D43" s="41">
        <v>9</v>
      </c>
      <c r="E43" s="42">
        <v>0</v>
      </c>
      <c r="F43" s="42">
        <v>131</v>
      </c>
      <c r="G43" s="41" t="s">
        <v>45</v>
      </c>
      <c r="H43" s="45" t="s">
        <v>45</v>
      </c>
      <c r="L43" s="39">
        <v>0</v>
      </c>
      <c r="M43" s="40">
        <v>0</v>
      </c>
      <c r="N43" s="42">
        <v>20</v>
      </c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2:27" s="39" customFormat="1" ht="10.5">
      <c r="B44" s="40"/>
      <c r="C44" s="40"/>
      <c r="D44" s="41" t="s">
        <v>49</v>
      </c>
      <c r="E44" s="42">
        <v>0</v>
      </c>
      <c r="F44" s="42">
        <v>131</v>
      </c>
      <c r="G44" s="41" t="s">
        <v>45</v>
      </c>
      <c r="H44" s="45" t="s">
        <v>45</v>
      </c>
      <c r="L44" s="39">
        <v>0</v>
      </c>
      <c r="M44" s="40">
        <v>0</v>
      </c>
      <c r="N44" s="42">
        <v>11</v>
      </c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2:27" s="39" customFormat="1" ht="10.5">
      <c r="B45" s="40"/>
      <c r="C45" s="40"/>
      <c r="D45" s="41" t="s">
        <v>50</v>
      </c>
      <c r="E45" s="42">
        <v>0</v>
      </c>
      <c r="F45" s="42">
        <v>131</v>
      </c>
      <c r="G45" s="41">
        <v>71</v>
      </c>
      <c r="H45" s="45">
        <f>148.6+G45/100</f>
        <v>149.31</v>
      </c>
      <c r="L45" s="39">
        <v>0</v>
      </c>
      <c r="M45" s="40" t="s">
        <v>46</v>
      </c>
      <c r="N45" s="42">
        <v>50</v>
      </c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2:27" s="39" customFormat="1" ht="10.5">
      <c r="B46" s="40"/>
      <c r="C46" s="40"/>
      <c r="D46" s="41" t="s">
        <v>50</v>
      </c>
      <c r="E46" s="42">
        <v>0</v>
      </c>
      <c r="F46" s="42">
        <v>131</v>
      </c>
      <c r="G46" s="41" t="s">
        <v>45</v>
      </c>
      <c r="H46" s="45" t="s">
        <v>45</v>
      </c>
      <c r="L46" s="39">
        <v>0</v>
      </c>
      <c r="M46" s="40">
        <v>0</v>
      </c>
      <c r="N46" s="42">
        <v>15</v>
      </c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2:27" s="39" customFormat="1" ht="10.5">
      <c r="B47" s="40"/>
      <c r="C47" s="40"/>
      <c r="D47" s="41" t="s">
        <v>50</v>
      </c>
      <c r="E47" s="42">
        <v>0</v>
      </c>
      <c r="F47" s="42">
        <v>131</v>
      </c>
      <c r="G47" s="41">
        <v>71</v>
      </c>
      <c r="H47" s="45">
        <f>148.6+G47/100</f>
        <v>149.31</v>
      </c>
      <c r="L47" s="39">
        <v>0</v>
      </c>
      <c r="M47" s="40">
        <v>0</v>
      </c>
      <c r="N47" s="42">
        <v>32</v>
      </c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2:27" s="39" customFormat="1" ht="10.5">
      <c r="B48" s="40"/>
      <c r="C48" s="40"/>
      <c r="D48" s="41">
        <v>11</v>
      </c>
      <c r="E48" s="42">
        <v>0</v>
      </c>
      <c r="F48" s="42">
        <v>131</v>
      </c>
      <c r="G48" s="41" t="s">
        <v>45</v>
      </c>
      <c r="H48" s="45" t="s">
        <v>45</v>
      </c>
      <c r="L48" s="39">
        <v>0</v>
      </c>
      <c r="M48" s="40">
        <v>0</v>
      </c>
      <c r="N48" s="42">
        <v>13</v>
      </c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2:27" s="39" customFormat="1" ht="10.5">
      <c r="B49" s="40"/>
      <c r="C49" s="40"/>
      <c r="D49" s="41">
        <v>11</v>
      </c>
      <c r="E49" s="42">
        <v>0</v>
      </c>
      <c r="F49" s="42">
        <v>131</v>
      </c>
      <c r="G49" s="41">
        <v>82</v>
      </c>
      <c r="H49" s="45">
        <f>148.6+G49/100</f>
        <v>149.42</v>
      </c>
      <c r="L49" s="39">
        <v>0</v>
      </c>
      <c r="M49" s="40">
        <v>0</v>
      </c>
      <c r="N49" s="42">
        <v>50</v>
      </c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2:27" s="39" customFormat="1" ht="10.5">
      <c r="B50" s="40"/>
      <c r="C50" s="40"/>
      <c r="D50" s="41">
        <v>12</v>
      </c>
      <c r="E50" s="42">
        <v>0</v>
      </c>
      <c r="F50" s="42">
        <v>131</v>
      </c>
      <c r="G50" s="41" t="s">
        <v>45</v>
      </c>
      <c r="H50" s="45" t="s">
        <v>45</v>
      </c>
      <c r="L50" s="39">
        <v>0</v>
      </c>
      <c r="M50" s="40">
        <v>0</v>
      </c>
      <c r="N50" s="42">
        <v>5</v>
      </c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2:27" s="39" customFormat="1" ht="10.5">
      <c r="B51" s="40"/>
      <c r="C51" s="40"/>
      <c r="D51" s="41">
        <v>12</v>
      </c>
      <c r="E51" s="42">
        <v>0</v>
      </c>
      <c r="F51" s="42">
        <v>131</v>
      </c>
      <c r="G51" s="41" t="s">
        <v>45</v>
      </c>
      <c r="H51" s="45" t="s">
        <v>45</v>
      </c>
      <c r="L51" s="39">
        <v>0</v>
      </c>
      <c r="M51" s="40">
        <v>0</v>
      </c>
      <c r="N51" s="42">
        <v>5</v>
      </c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2:27" s="39" customFormat="1" ht="10.5">
      <c r="B52" s="40"/>
      <c r="C52" s="40"/>
      <c r="D52" s="41">
        <v>13</v>
      </c>
      <c r="E52" s="42">
        <v>0</v>
      </c>
      <c r="F52" s="42">
        <v>131</v>
      </c>
      <c r="G52" s="41">
        <v>94</v>
      </c>
      <c r="H52" s="45">
        <f>148.6+G52/100</f>
        <v>149.54</v>
      </c>
      <c r="L52" s="39">
        <v>0</v>
      </c>
      <c r="M52" s="40">
        <v>0</v>
      </c>
      <c r="N52" s="42">
        <v>51</v>
      </c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2:27" s="39" customFormat="1" ht="10.5">
      <c r="B53" s="40"/>
      <c r="C53" s="40"/>
      <c r="D53" s="41">
        <v>14</v>
      </c>
      <c r="E53" s="42">
        <v>0</v>
      </c>
      <c r="F53" s="42">
        <v>131</v>
      </c>
      <c r="G53" s="41" t="s">
        <v>45</v>
      </c>
      <c r="H53" s="45" t="s">
        <v>45</v>
      </c>
      <c r="L53" s="39">
        <v>0</v>
      </c>
      <c r="M53" s="40" t="s">
        <v>46</v>
      </c>
      <c r="N53" s="42">
        <v>5</v>
      </c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2:27" s="39" customFormat="1" ht="10.5">
      <c r="B54" s="40"/>
      <c r="C54" s="40"/>
      <c r="D54" s="41">
        <v>14</v>
      </c>
      <c r="E54" s="42">
        <v>0</v>
      </c>
      <c r="F54" s="42">
        <v>131</v>
      </c>
      <c r="G54" s="41" t="s">
        <v>45</v>
      </c>
      <c r="H54" s="45" t="s">
        <v>45</v>
      </c>
      <c r="L54" s="39">
        <v>0</v>
      </c>
      <c r="M54" s="40" t="s">
        <v>46</v>
      </c>
      <c r="N54" s="42">
        <v>15</v>
      </c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2:27" s="39" customFormat="1" ht="10.5">
      <c r="B55" s="40"/>
      <c r="C55" s="40"/>
      <c r="D55" s="41">
        <v>15</v>
      </c>
      <c r="E55" s="42">
        <v>0</v>
      </c>
      <c r="F55" s="42">
        <v>131</v>
      </c>
      <c r="G55" s="41" t="s">
        <v>45</v>
      </c>
      <c r="H55" s="45" t="s">
        <v>45</v>
      </c>
      <c r="L55" s="39">
        <v>0</v>
      </c>
      <c r="M55" s="40">
        <v>0</v>
      </c>
      <c r="N55" s="42">
        <v>20</v>
      </c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2:27" s="39" customFormat="1" ht="10.5">
      <c r="B56" s="40"/>
      <c r="C56" s="40"/>
      <c r="D56" s="41">
        <v>18</v>
      </c>
      <c r="E56" s="42">
        <v>0</v>
      </c>
      <c r="F56" s="42">
        <v>131</v>
      </c>
      <c r="G56" s="41" t="s">
        <v>45</v>
      </c>
      <c r="H56" s="45" t="s">
        <v>45</v>
      </c>
      <c r="L56" s="39">
        <v>0</v>
      </c>
      <c r="M56" s="40">
        <v>0</v>
      </c>
      <c r="N56" s="42">
        <v>8</v>
      </c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2:27" s="39" customFormat="1" ht="10.5">
      <c r="B57" s="40" t="s">
        <v>51</v>
      </c>
      <c r="C57" s="40">
        <v>1</v>
      </c>
      <c r="D57" s="41">
        <v>2</v>
      </c>
      <c r="E57" s="42">
        <v>0</v>
      </c>
      <c r="F57" s="42">
        <v>102</v>
      </c>
      <c r="G57" s="41" t="s">
        <v>45</v>
      </c>
      <c r="H57" s="45" t="s">
        <v>45</v>
      </c>
      <c r="L57" s="39">
        <v>0</v>
      </c>
      <c r="M57" s="40">
        <v>0</v>
      </c>
      <c r="N57" s="42">
        <v>15</v>
      </c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2:27" s="39" customFormat="1" ht="10.5">
      <c r="B58" s="40"/>
      <c r="C58" s="40"/>
      <c r="D58" s="41">
        <v>2</v>
      </c>
      <c r="E58" s="42">
        <v>0</v>
      </c>
      <c r="F58" s="42">
        <v>102</v>
      </c>
      <c r="G58" s="41">
        <v>9</v>
      </c>
      <c r="H58" s="45">
        <f>152.8+G58/100+E58/100</f>
        <v>152.89000000000001</v>
      </c>
      <c r="L58" s="39">
        <v>0</v>
      </c>
      <c r="M58" s="40">
        <v>0</v>
      </c>
      <c r="N58" s="42">
        <v>12</v>
      </c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2:27" s="39" customFormat="1" ht="10.5">
      <c r="B59" s="40"/>
      <c r="C59" s="40"/>
      <c r="D59" s="41">
        <v>2</v>
      </c>
      <c r="E59" s="42">
        <v>0</v>
      </c>
      <c r="F59" s="42">
        <v>102</v>
      </c>
      <c r="G59" s="41" t="s">
        <v>45</v>
      </c>
      <c r="H59" s="45" t="s">
        <v>45</v>
      </c>
      <c r="L59" s="39">
        <v>0</v>
      </c>
      <c r="M59" s="40">
        <v>0</v>
      </c>
      <c r="N59" s="42">
        <v>35</v>
      </c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2:27" s="39" customFormat="1" ht="10.5">
      <c r="B60" s="40"/>
      <c r="C60" s="40"/>
      <c r="D60" s="41">
        <v>3</v>
      </c>
      <c r="E60" s="42">
        <v>0</v>
      </c>
      <c r="F60" s="42">
        <v>102</v>
      </c>
      <c r="G60" s="41" t="s">
        <v>45</v>
      </c>
      <c r="H60" s="45" t="s">
        <v>45</v>
      </c>
      <c r="L60" s="39">
        <v>0</v>
      </c>
      <c r="M60" s="40">
        <v>0</v>
      </c>
      <c r="N60" s="42">
        <v>11</v>
      </c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2:27" s="39" customFormat="1" ht="10.5">
      <c r="B61" s="40"/>
      <c r="C61" s="40"/>
      <c r="D61" s="41">
        <v>3</v>
      </c>
      <c r="E61" s="42">
        <v>0</v>
      </c>
      <c r="F61" s="42">
        <v>102</v>
      </c>
      <c r="G61" s="41" t="s">
        <v>45</v>
      </c>
      <c r="H61" s="45" t="s">
        <v>45</v>
      </c>
      <c r="L61" s="39">
        <v>0</v>
      </c>
      <c r="M61" s="40">
        <v>0</v>
      </c>
      <c r="N61" s="42">
        <v>18</v>
      </c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2:27" s="39" customFormat="1" ht="10.5">
      <c r="B62" s="40"/>
      <c r="C62" s="40"/>
      <c r="D62" s="41">
        <v>4</v>
      </c>
      <c r="E62" s="42">
        <v>0</v>
      </c>
      <c r="F62" s="42">
        <v>102</v>
      </c>
      <c r="G62" s="41" t="s">
        <v>45</v>
      </c>
      <c r="H62" s="45" t="s">
        <v>45</v>
      </c>
      <c r="L62" s="39">
        <v>0</v>
      </c>
      <c r="M62" s="40">
        <v>0</v>
      </c>
      <c r="N62" s="42">
        <v>28</v>
      </c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2:27" s="39" customFormat="1" ht="10.5">
      <c r="B63" s="40"/>
      <c r="C63" s="40"/>
      <c r="D63" s="41">
        <v>6</v>
      </c>
      <c r="E63" s="42">
        <v>0</v>
      </c>
      <c r="F63" s="42">
        <v>102</v>
      </c>
      <c r="G63" s="41">
        <v>41</v>
      </c>
      <c r="H63" s="45">
        <f>152.8+G63/100+E63/100</f>
        <v>153.21</v>
      </c>
      <c r="I63" s="39">
        <v>1</v>
      </c>
      <c r="M63" s="40">
        <v>5</v>
      </c>
      <c r="N63" s="42">
        <v>37</v>
      </c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  <row r="64" spans="2:27" s="39" customFormat="1" ht="10.5">
      <c r="B64" s="40"/>
      <c r="C64" s="40"/>
      <c r="D64" s="41">
        <v>6</v>
      </c>
      <c r="E64" s="42">
        <v>0</v>
      </c>
      <c r="F64" s="42">
        <v>102</v>
      </c>
      <c r="G64" s="41" t="s">
        <v>45</v>
      </c>
      <c r="H64" s="45" t="s">
        <v>45</v>
      </c>
      <c r="L64" s="39">
        <v>0</v>
      </c>
      <c r="M64" s="40" t="s">
        <v>46</v>
      </c>
      <c r="N64" s="42">
        <v>42</v>
      </c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</row>
    <row r="65" spans="2:27" s="39" customFormat="1" ht="10.5">
      <c r="B65" s="40"/>
      <c r="C65" s="40"/>
      <c r="D65" s="41">
        <v>6</v>
      </c>
      <c r="E65" s="42">
        <v>0</v>
      </c>
      <c r="F65" s="42">
        <v>102</v>
      </c>
      <c r="G65" s="41">
        <v>43</v>
      </c>
      <c r="H65" s="45">
        <f>152.8+G65/100+E65/100</f>
        <v>153.23000000000002</v>
      </c>
      <c r="L65" s="39">
        <v>0</v>
      </c>
      <c r="M65" s="40" t="s">
        <v>46</v>
      </c>
      <c r="N65" s="42">
        <v>40</v>
      </c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2:27" s="39" customFormat="1" ht="10.5">
      <c r="B66" s="40"/>
      <c r="C66" s="40"/>
      <c r="D66" s="41">
        <v>6</v>
      </c>
      <c r="E66" s="42">
        <v>0</v>
      </c>
      <c r="F66" s="42">
        <v>102</v>
      </c>
      <c r="G66" s="41" t="s">
        <v>45</v>
      </c>
      <c r="H66" s="45" t="s">
        <v>45</v>
      </c>
      <c r="L66" s="39">
        <v>0</v>
      </c>
      <c r="M66" s="40" t="s">
        <v>46</v>
      </c>
      <c r="N66" s="42">
        <v>35</v>
      </c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</row>
    <row r="67" spans="2:27" s="39" customFormat="1" ht="10.5">
      <c r="B67" s="40"/>
      <c r="C67" s="40"/>
      <c r="D67" s="41">
        <v>7</v>
      </c>
      <c r="E67" s="42">
        <v>0</v>
      </c>
      <c r="F67" s="42">
        <v>102</v>
      </c>
      <c r="G67" s="41">
        <v>48</v>
      </c>
      <c r="H67" s="45">
        <f>152.8+G67/100+E67/100</f>
        <v>153.28</v>
      </c>
      <c r="L67" s="39">
        <v>0</v>
      </c>
      <c r="M67" s="40">
        <v>2</v>
      </c>
      <c r="N67" s="42">
        <v>23</v>
      </c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</row>
    <row r="68" spans="2:27" s="39" customFormat="1" ht="10.5">
      <c r="B68" s="40"/>
      <c r="C68" s="40"/>
      <c r="D68" s="41">
        <v>7</v>
      </c>
      <c r="E68" s="42">
        <v>0</v>
      </c>
      <c r="F68" s="42">
        <v>102</v>
      </c>
      <c r="G68" s="41" t="s">
        <v>45</v>
      </c>
      <c r="H68" s="45" t="s">
        <v>45</v>
      </c>
      <c r="L68" s="39">
        <v>0</v>
      </c>
      <c r="M68" s="40">
        <v>0</v>
      </c>
      <c r="N68" s="42">
        <v>19</v>
      </c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</row>
    <row r="69" spans="2:27" s="39" customFormat="1" ht="10.5">
      <c r="B69" s="40"/>
      <c r="C69" s="40"/>
      <c r="D69" s="41">
        <v>7</v>
      </c>
      <c r="E69" s="42">
        <v>0</v>
      </c>
      <c r="F69" s="42">
        <v>102</v>
      </c>
      <c r="G69" s="41">
        <v>55</v>
      </c>
      <c r="H69" s="45">
        <f>152.8+G69/100+E69/100</f>
        <v>153.35000000000002</v>
      </c>
      <c r="L69" s="39">
        <v>0</v>
      </c>
      <c r="M69" s="40">
        <v>0</v>
      </c>
      <c r="N69" s="42">
        <v>67</v>
      </c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2:27" s="39" customFormat="1" ht="10.5">
      <c r="B70" s="40"/>
      <c r="C70" s="40"/>
      <c r="D70" s="41">
        <v>7</v>
      </c>
      <c r="E70" s="42">
        <v>0</v>
      </c>
      <c r="F70" s="42">
        <v>102</v>
      </c>
      <c r="G70" s="41" t="s">
        <v>45</v>
      </c>
      <c r="H70" s="45" t="s">
        <v>45</v>
      </c>
      <c r="L70" s="39">
        <v>0</v>
      </c>
      <c r="M70" s="40">
        <v>0</v>
      </c>
      <c r="N70" s="42">
        <v>10</v>
      </c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  <row r="71" spans="2:27" s="39" customFormat="1" ht="10.5">
      <c r="B71" s="40"/>
      <c r="C71" s="40"/>
      <c r="D71" s="41">
        <v>10</v>
      </c>
      <c r="E71" s="42">
        <v>0</v>
      </c>
      <c r="F71" s="42">
        <v>102</v>
      </c>
      <c r="G71" s="41" t="s">
        <v>45</v>
      </c>
      <c r="H71" s="45" t="s">
        <v>45</v>
      </c>
      <c r="L71" s="39">
        <v>0</v>
      </c>
      <c r="M71" s="40" t="s">
        <v>46</v>
      </c>
      <c r="N71" s="42">
        <v>30</v>
      </c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</row>
    <row r="72" spans="2:27" s="39" customFormat="1" ht="10.5">
      <c r="B72" s="40"/>
      <c r="C72" s="40"/>
      <c r="D72" s="41">
        <v>10</v>
      </c>
      <c r="E72" s="42">
        <v>0</v>
      </c>
      <c r="F72" s="42">
        <v>102</v>
      </c>
      <c r="G72" s="41">
        <v>79</v>
      </c>
      <c r="H72" s="45">
        <f>152.8+G72/100+E72/100</f>
        <v>153.59</v>
      </c>
      <c r="L72" s="39">
        <v>0</v>
      </c>
      <c r="M72" s="40">
        <v>0</v>
      </c>
      <c r="N72" s="42">
        <v>20</v>
      </c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2:27" s="39" customFormat="1" ht="10.5">
      <c r="B73" s="40"/>
      <c r="C73" s="40"/>
      <c r="D73" s="41">
        <v>12</v>
      </c>
      <c r="E73" s="42">
        <v>0</v>
      </c>
      <c r="F73" s="42">
        <v>102</v>
      </c>
      <c r="G73" s="41" t="s">
        <v>45</v>
      </c>
      <c r="H73" s="45" t="s">
        <v>45</v>
      </c>
      <c r="L73" s="39">
        <v>0</v>
      </c>
      <c r="M73" s="40">
        <v>0</v>
      </c>
      <c r="N73" s="42">
        <v>7</v>
      </c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4" spans="2:27" s="39" customFormat="1" ht="10.5">
      <c r="B74" s="40"/>
      <c r="C74" s="40"/>
      <c r="D74" s="41">
        <v>12</v>
      </c>
      <c r="E74" s="42">
        <v>0</v>
      </c>
      <c r="F74" s="42">
        <v>102</v>
      </c>
      <c r="G74" s="41">
        <v>89</v>
      </c>
      <c r="H74" s="45">
        <f>152.8+G74/100+E74/100</f>
        <v>153.69</v>
      </c>
      <c r="L74" s="39">
        <v>0</v>
      </c>
      <c r="M74" s="40">
        <v>0</v>
      </c>
      <c r="N74" s="42">
        <v>27</v>
      </c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</row>
    <row r="75" spans="2:27" s="39" customFormat="1" ht="10.5">
      <c r="B75" s="40" t="s">
        <v>52</v>
      </c>
      <c r="C75" s="40">
        <v>1</v>
      </c>
      <c r="D75" s="41">
        <v>1</v>
      </c>
      <c r="E75" s="42">
        <v>0</v>
      </c>
      <c r="F75" s="42">
        <v>150</v>
      </c>
      <c r="G75" s="41">
        <v>1</v>
      </c>
      <c r="H75" s="45">
        <f>157.3+G75/100+E75/100</f>
        <v>157.31</v>
      </c>
      <c r="L75" s="39">
        <v>0</v>
      </c>
      <c r="M75" s="40" t="s">
        <v>46</v>
      </c>
      <c r="N75" s="42">
        <v>37</v>
      </c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</row>
    <row r="76" spans="2:27" s="39" customFormat="1" ht="10.5">
      <c r="B76" s="40"/>
      <c r="C76" s="40"/>
      <c r="D76" s="41">
        <v>2</v>
      </c>
      <c r="E76" s="42">
        <v>0</v>
      </c>
      <c r="F76" s="42">
        <v>150</v>
      </c>
      <c r="G76" s="41">
        <v>14</v>
      </c>
      <c r="H76" s="45">
        <f>157.3+G76/100+E76/100</f>
        <v>157.44</v>
      </c>
      <c r="L76" s="39">
        <v>0</v>
      </c>
      <c r="M76" s="40">
        <v>0</v>
      </c>
      <c r="N76" s="42">
        <v>38</v>
      </c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</row>
    <row r="77" spans="2:27" s="39" customFormat="1" ht="10.5">
      <c r="B77" s="40"/>
      <c r="C77" s="40"/>
      <c r="D77" s="41">
        <v>2</v>
      </c>
      <c r="E77" s="42">
        <v>0</v>
      </c>
      <c r="F77" s="42">
        <v>150</v>
      </c>
      <c r="G77" s="41">
        <v>15</v>
      </c>
      <c r="H77" s="45">
        <f>157.3+G77/100+E77/100</f>
        <v>157.45000000000002</v>
      </c>
      <c r="L77" s="39">
        <v>0</v>
      </c>
      <c r="M77" s="40">
        <v>0</v>
      </c>
      <c r="N77" s="42">
        <v>50</v>
      </c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</row>
    <row r="78" spans="2:27" s="39" customFormat="1" ht="10.5">
      <c r="B78" s="40"/>
      <c r="C78" s="40"/>
      <c r="D78" s="41">
        <v>2</v>
      </c>
      <c r="E78" s="42">
        <v>0</v>
      </c>
      <c r="F78" s="42">
        <v>150</v>
      </c>
      <c r="G78" s="41" t="s">
        <v>45</v>
      </c>
      <c r="H78" s="45" t="s">
        <v>45</v>
      </c>
      <c r="L78" s="39">
        <v>0</v>
      </c>
      <c r="M78" s="40">
        <v>0</v>
      </c>
      <c r="N78" s="42">
        <v>36</v>
      </c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</row>
    <row r="79" spans="2:27" s="39" customFormat="1" ht="10.5">
      <c r="B79" s="40"/>
      <c r="C79" s="40"/>
      <c r="D79" s="41">
        <v>2</v>
      </c>
      <c r="E79" s="42">
        <v>0</v>
      </c>
      <c r="F79" s="42">
        <v>150</v>
      </c>
      <c r="G79" s="41">
        <v>17</v>
      </c>
      <c r="H79" s="45">
        <f>157.3+G79/100+E79/100</f>
        <v>157.47</v>
      </c>
      <c r="L79" s="39">
        <v>0</v>
      </c>
      <c r="M79" s="40">
        <v>0</v>
      </c>
      <c r="N79" s="42">
        <v>48</v>
      </c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</row>
    <row r="80" spans="2:27" s="39" customFormat="1" ht="10.5">
      <c r="B80" s="40"/>
      <c r="C80" s="40"/>
      <c r="D80" s="41">
        <v>2</v>
      </c>
      <c r="E80" s="42">
        <v>0</v>
      </c>
      <c r="F80" s="42">
        <v>150</v>
      </c>
      <c r="G80" s="41" t="s">
        <v>45</v>
      </c>
      <c r="H80" s="45" t="s">
        <v>45</v>
      </c>
      <c r="L80" s="39">
        <v>0</v>
      </c>
      <c r="M80" s="40">
        <v>0</v>
      </c>
      <c r="N80" s="42">
        <v>10</v>
      </c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</row>
    <row r="81" spans="2:27" s="39" customFormat="1" ht="10.5">
      <c r="B81" s="40"/>
      <c r="C81" s="40"/>
      <c r="D81" s="41">
        <v>2</v>
      </c>
      <c r="E81" s="42">
        <v>0</v>
      </c>
      <c r="F81" s="42">
        <v>150</v>
      </c>
      <c r="G81" s="41">
        <v>29</v>
      </c>
      <c r="H81" s="45">
        <f>157.3+G81/100+E81/100</f>
        <v>157.59</v>
      </c>
      <c r="L81" s="39">
        <v>0</v>
      </c>
      <c r="M81" s="40">
        <v>0</v>
      </c>
      <c r="N81" s="42">
        <v>65</v>
      </c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2:27" s="39" customFormat="1" ht="10.5">
      <c r="B82" s="40"/>
      <c r="C82" s="40"/>
      <c r="D82" s="41">
        <v>2</v>
      </c>
      <c r="E82" s="42">
        <v>0</v>
      </c>
      <c r="F82" s="42">
        <v>150</v>
      </c>
      <c r="G82" s="41" t="s">
        <v>45</v>
      </c>
      <c r="H82" s="45" t="s">
        <v>45</v>
      </c>
      <c r="L82" s="39">
        <v>0</v>
      </c>
      <c r="M82" s="40">
        <v>0</v>
      </c>
      <c r="N82" s="42">
        <v>13</v>
      </c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</row>
    <row r="83" spans="2:27" s="39" customFormat="1" ht="10.5">
      <c r="B83" s="40"/>
      <c r="C83" s="40"/>
      <c r="D83" s="41">
        <v>5</v>
      </c>
      <c r="E83" s="42">
        <v>0</v>
      </c>
      <c r="F83" s="42">
        <v>150</v>
      </c>
      <c r="G83" s="41">
        <v>44</v>
      </c>
      <c r="H83" s="45">
        <f>157.3+G83/100+E83/100</f>
        <v>157.74</v>
      </c>
      <c r="L83" s="39">
        <v>0</v>
      </c>
      <c r="M83" s="40">
        <v>0</v>
      </c>
      <c r="N83" s="42">
        <v>13</v>
      </c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</row>
    <row r="84" spans="2:27" s="39" customFormat="1" ht="10.5">
      <c r="B84" s="40"/>
      <c r="C84" s="40"/>
      <c r="D84" s="41">
        <v>5</v>
      </c>
      <c r="E84" s="42">
        <v>0</v>
      </c>
      <c r="F84" s="42">
        <v>150</v>
      </c>
      <c r="G84" s="41" t="s">
        <v>45</v>
      </c>
      <c r="H84" s="45" t="s">
        <v>45</v>
      </c>
      <c r="L84" s="39">
        <v>0</v>
      </c>
      <c r="M84" s="40" t="s">
        <v>46</v>
      </c>
      <c r="N84" s="42">
        <v>5</v>
      </c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</row>
    <row r="85" spans="2:27" s="39" customFormat="1" ht="10.5">
      <c r="B85" s="40"/>
      <c r="C85" s="40"/>
      <c r="D85" s="41">
        <v>6</v>
      </c>
      <c r="E85" s="42">
        <v>0</v>
      </c>
      <c r="F85" s="42">
        <v>150</v>
      </c>
      <c r="G85" s="41">
        <v>54</v>
      </c>
      <c r="H85" s="45">
        <f>157.3+G85/100+E85/100</f>
        <v>157.84</v>
      </c>
      <c r="L85" s="39">
        <v>0</v>
      </c>
      <c r="M85" s="40">
        <v>0</v>
      </c>
      <c r="N85" s="42">
        <v>24</v>
      </c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</row>
    <row r="86" spans="2:27" s="39" customFormat="1" ht="10.5">
      <c r="B86" s="40"/>
      <c r="C86" s="40"/>
      <c r="D86" s="41">
        <v>6</v>
      </c>
      <c r="E86" s="42">
        <v>0</v>
      </c>
      <c r="F86" s="42">
        <v>150</v>
      </c>
      <c r="G86" s="41" t="s">
        <v>45</v>
      </c>
      <c r="H86" s="45" t="s">
        <v>45</v>
      </c>
      <c r="L86" s="39">
        <v>0</v>
      </c>
      <c r="M86" s="40">
        <v>0</v>
      </c>
      <c r="N86" s="42">
        <v>32</v>
      </c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</row>
    <row r="87" spans="2:27" s="39" customFormat="1" ht="10.5">
      <c r="B87" s="40"/>
      <c r="C87" s="40"/>
      <c r="D87" s="41">
        <v>6</v>
      </c>
      <c r="E87" s="42">
        <v>0</v>
      </c>
      <c r="F87" s="42">
        <v>150</v>
      </c>
      <c r="G87" s="41">
        <v>59</v>
      </c>
      <c r="H87" s="45">
        <f>157.3+G87/100+E87/100</f>
        <v>157.89000000000001</v>
      </c>
      <c r="L87" s="39">
        <v>0</v>
      </c>
      <c r="M87" s="40">
        <v>0</v>
      </c>
      <c r="N87" s="42">
        <v>42</v>
      </c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</row>
    <row r="88" spans="2:27" s="39" customFormat="1" ht="10.5">
      <c r="B88" s="40"/>
      <c r="C88" s="40"/>
      <c r="D88" s="41">
        <v>7</v>
      </c>
      <c r="E88" s="42">
        <v>0</v>
      </c>
      <c r="F88" s="42">
        <v>150</v>
      </c>
      <c r="G88" s="41" t="s">
        <v>45</v>
      </c>
      <c r="H88" s="45" t="s">
        <v>45</v>
      </c>
      <c r="L88" s="39">
        <v>0</v>
      </c>
      <c r="M88" s="40" t="s">
        <v>46</v>
      </c>
      <c r="N88" s="42">
        <v>5</v>
      </c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</row>
    <row r="89" spans="2:27" s="39" customFormat="1" ht="10.5">
      <c r="B89" s="40"/>
      <c r="C89" s="40"/>
      <c r="D89" s="41">
        <v>7</v>
      </c>
      <c r="E89" s="42">
        <v>0</v>
      </c>
      <c r="F89" s="42">
        <v>150</v>
      </c>
      <c r="G89" s="41" t="s">
        <v>45</v>
      </c>
      <c r="H89" s="45" t="s">
        <v>45</v>
      </c>
      <c r="L89" s="39">
        <v>0</v>
      </c>
      <c r="M89" s="40">
        <v>0</v>
      </c>
      <c r="N89" s="42">
        <v>8</v>
      </c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</row>
    <row r="90" spans="2:27" s="39" customFormat="1" ht="10.5">
      <c r="B90" s="40"/>
      <c r="C90" s="40"/>
      <c r="D90" s="41">
        <v>9</v>
      </c>
      <c r="E90" s="42">
        <v>0</v>
      </c>
      <c r="F90" s="42">
        <v>150</v>
      </c>
      <c r="G90" s="41" t="s">
        <v>45</v>
      </c>
      <c r="H90" s="45" t="s">
        <v>45</v>
      </c>
      <c r="L90" s="39">
        <v>0</v>
      </c>
      <c r="M90" s="40">
        <v>0</v>
      </c>
      <c r="N90" s="42">
        <v>9</v>
      </c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</row>
    <row r="91" spans="2:27" s="39" customFormat="1" ht="10.5">
      <c r="B91" s="40"/>
      <c r="C91" s="40"/>
      <c r="D91" s="41">
        <v>10</v>
      </c>
      <c r="E91" s="42">
        <v>0</v>
      </c>
      <c r="F91" s="42">
        <v>150</v>
      </c>
      <c r="G91" s="41">
        <v>81</v>
      </c>
      <c r="H91" s="45">
        <f>157.3+G91/100+E91/100</f>
        <v>158.11</v>
      </c>
      <c r="L91" s="39">
        <v>0</v>
      </c>
      <c r="M91" s="40">
        <v>0</v>
      </c>
      <c r="N91" s="42">
        <v>20</v>
      </c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</row>
    <row r="92" spans="2:27" s="39" customFormat="1" ht="10.5">
      <c r="B92" s="40"/>
      <c r="C92" s="40"/>
      <c r="D92" s="41" t="s">
        <v>53</v>
      </c>
      <c r="E92" s="42">
        <v>0</v>
      </c>
      <c r="F92" s="42">
        <v>150</v>
      </c>
      <c r="G92" s="41">
        <v>96</v>
      </c>
      <c r="H92" s="45">
        <f>157.3+G92/100+E92/100</f>
        <v>158.26000000000002</v>
      </c>
      <c r="L92" s="39">
        <v>0</v>
      </c>
      <c r="M92" s="40">
        <v>0</v>
      </c>
      <c r="N92" s="42">
        <v>53</v>
      </c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</row>
    <row r="93" spans="2:27" s="39" customFormat="1" ht="10.5">
      <c r="B93" s="40"/>
      <c r="C93" s="40"/>
      <c r="D93" s="41">
        <v>14</v>
      </c>
      <c r="E93" s="42">
        <v>0</v>
      </c>
      <c r="F93" s="42">
        <v>150</v>
      </c>
      <c r="G93" s="41" t="s">
        <v>45</v>
      </c>
      <c r="H93" s="45" t="s">
        <v>45</v>
      </c>
      <c r="L93" s="39">
        <v>0</v>
      </c>
      <c r="M93" s="40" t="s">
        <v>46</v>
      </c>
      <c r="N93" s="42">
        <v>20</v>
      </c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</row>
    <row r="94" spans="2:27" s="39" customFormat="1" ht="10.5">
      <c r="B94" s="40"/>
      <c r="C94" s="40"/>
      <c r="D94" s="41">
        <v>14</v>
      </c>
      <c r="E94" s="42">
        <v>0</v>
      </c>
      <c r="F94" s="42">
        <v>150</v>
      </c>
      <c r="G94" s="41" t="s">
        <v>45</v>
      </c>
      <c r="H94" s="45" t="s">
        <v>45</v>
      </c>
      <c r="L94" s="39">
        <v>0</v>
      </c>
      <c r="M94" s="40">
        <v>0</v>
      </c>
      <c r="N94" s="42">
        <v>6</v>
      </c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</row>
    <row r="95" spans="2:27" s="39" customFormat="1" ht="10.5">
      <c r="B95" s="40"/>
      <c r="C95" s="40"/>
      <c r="D95" s="41">
        <v>16</v>
      </c>
      <c r="E95" s="42">
        <v>0</v>
      </c>
      <c r="F95" s="42">
        <v>150</v>
      </c>
      <c r="G95" s="41">
        <v>120</v>
      </c>
      <c r="H95" s="45">
        <f>157.3+G95/100+E95/100</f>
        <v>158.5</v>
      </c>
      <c r="L95" s="39">
        <v>0</v>
      </c>
      <c r="M95" s="40">
        <v>0</v>
      </c>
      <c r="N95" s="42">
        <v>15</v>
      </c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</row>
    <row r="96" spans="2:27" s="39" customFormat="1" ht="10.5">
      <c r="B96" s="40"/>
      <c r="C96" s="40"/>
      <c r="D96" s="41">
        <v>17</v>
      </c>
      <c r="E96" s="42">
        <v>0</v>
      </c>
      <c r="F96" s="42">
        <v>150</v>
      </c>
      <c r="G96" s="41" t="s">
        <v>45</v>
      </c>
      <c r="H96" s="45" t="s">
        <v>45</v>
      </c>
      <c r="L96" s="39">
        <v>0</v>
      </c>
      <c r="M96" s="40" t="s">
        <v>46</v>
      </c>
      <c r="N96" s="42">
        <v>19</v>
      </c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</row>
    <row r="97" spans="2:27" s="39" customFormat="1" ht="10.5">
      <c r="B97" s="40"/>
      <c r="C97" s="40"/>
      <c r="D97" s="41">
        <v>19</v>
      </c>
      <c r="E97" s="42">
        <v>0</v>
      </c>
      <c r="F97" s="42">
        <v>150</v>
      </c>
      <c r="G97" s="41" t="s">
        <v>45</v>
      </c>
      <c r="H97" s="45" t="s">
        <v>45</v>
      </c>
      <c r="L97" s="39">
        <v>0</v>
      </c>
      <c r="M97" s="40" t="s">
        <v>46</v>
      </c>
      <c r="N97" s="42">
        <v>8</v>
      </c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</row>
    <row r="98" spans="2:27" s="39" customFormat="1" ht="10.5">
      <c r="B98" s="40"/>
      <c r="C98" s="40"/>
      <c r="D98" s="41">
        <v>19</v>
      </c>
      <c r="E98" s="42">
        <v>0</v>
      </c>
      <c r="F98" s="42">
        <v>150</v>
      </c>
      <c r="G98" s="41" t="s">
        <v>45</v>
      </c>
      <c r="H98" s="45" t="s">
        <v>45</v>
      </c>
      <c r="L98" s="39">
        <v>0</v>
      </c>
      <c r="M98" s="40">
        <v>0</v>
      </c>
      <c r="N98" s="42">
        <v>14</v>
      </c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2:27" s="39" customFormat="1" ht="10.5">
      <c r="B99" s="40"/>
      <c r="C99" s="40"/>
      <c r="D99" s="41">
        <v>19</v>
      </c>
      <c r="E99" s="42">
        <v>0</v>
      </c>
      <c r="F99" s="42">
        <v>150</v>
      </c>
      <c r="G99" s="41" t="s">
        <v>45</v>
      </c>
      <c r="H99" s="45" t="s">
        <v>45</v>
      </c>
      <c r="L99" s="39">
        <v>0</v>
      </c>
      <c r="M99" s="40">
        <v>0</v>
      </c>
      <c r="N99" s="42">
        <v>7</v>
      </c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2:27" s="39" customFormat="1" ht="10.5">
      <c r="B100" s="40"/>
      <c r="C100" s="46"/>
      <c r="D100" s="41">
        <v>20</v>
      </c>
      <c r="E100" s="42">
        <v>0</v>
      </c>
      <c r="F100" s="42">
        <v>150</v>
      </c>
      <c r="G100" s="41" t="s">
        <v>45</v>
      </c>
      <c r="H100" s="45" t="s">
        <v>45</v>
      </c>
      <c r="L100" s="39">
        <v>0</v>
      </c>
      <c r="M100" s="40">
        <v>0</v>
      </c>
      <c r="N100" s="42">
        <v>24</v>
      </c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</row>
    <row r="101" spans="2:27" s="39" customFormat="1" ht="10.5">
      <c r="B101" s="40"/>
      <c r="C101" s="46"/>
      <c r="D101" s="41">
        <v>20</v>
      </c>
      <c r="E101" s="42">
        <v>0</v>
      </c>
      <c r="F101" s="42">
        <v>150</v>
      </c>
      <c r="G101" s="41" t="s">
        <v>45</v>
      </c>
      <c r="H101" s="45" t="s">
        <v>45</v>
      </c>
      <c r="L101" s="39">
        <v>0</v>
      </c>
      <c r="M101" s="40" t="s">
        <v>46</v>
      </c>
      <c r="N101" s="42">
        <v>7</v>
      </c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2:27" s="39" customFormat="1" ht="10.5">
      <c r="B102" s="40"/>
      <c r="C102" s="46"/>
      <c r="D102" s="41">
        <v>20</v>
      </c>
      <c r="E102" s="42">
        <v>0</v>
      </c>
      <c r="F102" s="42">
        <v>150</v>
      </c>
      <c r="G102" s="41">
        <v>143</v>
      </c>
      <c r="H102" s="45">
        <f>157.3+G102/100+E102/100</f>
        <v>158.73000000000002</v>
      </c>
      <c r="L102" s="39">
        <v>0</v>
      </c>
      <c r="M102" s="40">
        <v>0</v>
      </c>
      <c r="N102" s="42">
        <v>53</v>
      </c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</row>
    <row r="103" spans="2:27" s="39" customFormat="1" ht="10.5">
      <c r="B103" s="40"/>
      <c r="C103" s="46"/>
      <c r="D103" s="41">
        <v>20</v>
      </c>
      <c r="E103" s="42">
        <v>0</v>
      </c>
      <c r="F103" s="42">
        <v>150</v>
      </c>
      <c r="G103" s="41" t="s">
        <v>45</v>
      </c>
      <c r="H103" s="45" t="s">
        <v>45</v>
      </c>
      <c r="L103" s="39">
        <v>0</v>
      </c>
      <c r="M103" s="40">
        <v>0</v>
      </c>
      <c r="N103" s="42">
        <v>53</v>
      </c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</row>
    <row r="104" spans="2:27" s="39" customFormat="1" ht="10.5">
      <c r="B104" s="40" t="s">
        <v>52</v>
      </c>
      <c r="C104" s="40">
        <v>2</v>
      </c>
      <c r="D104" s="41">
        <v>1</v>
      </c>
      <c r="E104" s="42">
        <v>150</v>
      </c>
      <c r="F104" s="42">
        <v>272</v>
      </c>
      <c r="G104" s="41" t="s">
        <v>45</v>
      </c>
      <c r="H104" s="45" t="s">
        <v>45</v>
      </c>
      <c r="L104" s="39">
        <v>0</v>
      </c>
      <c r="M104" s="40">
        <v>0</v>
      </c>
      <c r="N104" s="42">
        <v>11</v>
      </c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</row>
    <row r="105" spans="2:27" s="39" customFormat="1" ht="10.5">
      <c r="B105" s="40"/>
      <c r="C105" s="40"/>
      <c r="D105" s="41">
        <v>1</v>
      </c>
      <c r="E105" s="42">
        <v>150</v>
      </c>
      <c r="F105" s="42">
        <v>272</v>
      </c>
      <c r="G105" s="41" t="s">
        <v>45</v>
      </c>
      <c r="H105" s="45" t="s">
        <v>45</v>
      </c>
      <c r="L105" s="39">
        <v>0</v>
      </c>
      <c r="M105" s="40">
        <v>0</v>
      </c>
      <c r="N105" s="42">
        <v>47</v>
      </c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</row>
    <row r="106" spans="2:27" s="39" customFormat="1" ht="10.5">
      <c r="B106" s="40"/>
      <c r="C106" s="40"/>
      <c r="D106" s="41">
        <v>2</v>
      </c>
      <c r="E106" s="42">
        <v>150</v>
      </c>
      <c r="F106" s="42">
        <v>272</v>
      </c>
      <c r="G106" s="41">
        <v>9</v>
      </c>
      <c r="H106" s="45">
        <f>157.3+G106/100+E106/100</f>
        <v>158.89000000000001</v>
      </c>
      <c r="L106" s="39">
        <v>0</v>
      </c>
      <c r="M106" s="40">
        <v>0</v>
      </c>
      <c r="N106" s="42">
        <v>22</v>
      </c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</row>
    <row r="107" spans="2:27" s="39" customFormat="1" ht="10.5">
      <c r="B107" s="40"/>
      <c r="C107" s="40"/>
      <c r="D107" s="41">
        <v>4</v>
      </c>
      <c r="E107" s="42">
        <v>150</v>
      </c>
      <c r="F107" s="42">
        <v>272</v>
      </c>
      <c r="G107" s="41" t="s">
        <v>45</v>
      </c>
      <c r="H107" s="45" t="s">
        <v>45</v>
      </c>
      <c r="L107" s="39">
        <v>0</v>
      </c>
      <c r="M107" s="40">
        <v>0</v>
      </c>
      <c r="N107" s="42">
        <v>12</v>
      </c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  <row r="108" spans="2:27" s="39" customFormat="1" ht="10.5">
      <c r="B108" s="40"/>
      <c r="C108" s="40"/>
      <c r="D108" s="41">
        <v>4</v>
      </c>
      <c r="E108" s="42">
        <v>150</v>
      </c>
      <c r="F108" s="42">
        <v>272</v>
      </c>
      <c r="G108" s="41" t="s">
        <v>45</v>
      </c>
      <c r="H108" s="45" t="s">
        <v>45</v>
      </c>
      <c r="L108" s="39">
        <v>0</v>
      </c>
      <c r="M108" s="40">
        <v>0</v>
      </c>
      <c r="N108" s="42">
        <v>16</v>
      </c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2:27" s="39" customFormat="1" ht="10.5">
      <c r="B109" s="40"/>
      <c r="C109" s="40"/>
      <c r="D109" s="41">
        <v>4</v>
      </c>
      <c r="E109" s="42">
        <v>150</v>
      </c>
      <c r="F109" s="42">
        <v>272</v>
      </c>
      <c r="G109" s="41" t="s">
        <v>45</v>
      </c>
      <c r="H109" s="45" t="s">
        <v>45</v>
      </c>
      <c r="L109" s="39">
        <v>0</v>
      </c>
      <c r="M109" s="40">
        <v>0</v>
      </c>
      <c r="N109" s="42">
        <v>14</v>
      </c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0" spans="2:27" s="39" customFormat="1" ht="10.5">
      <c r="B110" s="40"/>
      <c r="C110" s="40"/>
      <c r="D110" s="41">
        <v>11</v>
      </c>
      <c r="E110" s="42">
        <v>150</v>
      </c>
      <c r="F110" s="42">
        <v>272</v>
      </c>
      <c r="G110" s="41">
        <v>59</v>
      </c>
      <c r="H110" s="45">
        <f>157.3+G110/100+E110/100</f>
        <v>159.39000000000001</v>
      </c>
      <c r="L110" s="39">
        <v>0</v>
      </c>
      <c r="M110" s="40">
        <v>0</v>
      </c>
      <c r="N110" s="42">
        <v>24</v>
      </c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</row>
    <row r="111" spans="2:27" s="39" customFormat="1" ht="10.5">
      <c r="B111" s="40"/>
      <c r="C111" s="40"/>
      <c r="D111" s="41">
        <v>13</v>
      </c>
      <c r="E111" s="42">
        <v>150</v>
      </c>
      <c r="F111" s="42">
        <v>272</v>
      </c>
      <c r="G111" s="41" t="s">
        <v>45</v>
      </c>
      <c r="H111" s="45" t="s">
        <v>45</v>
      </c>
      <c r="L111" s="39">
        <v>0</v>
      </c>
      <c r="M111" s="40">
        <v>0</v>
      </c>
      <c r="N111" s="42">
        <v>18</v>
      </c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</row>
    <row r="112" spans="2:27" s="39" customFormat="1" ht="10.5">
      <c r="B112" s="40"/>
      <c r="C112" s="40"/>
      <c r="D112" s="41">
        <v>13</v>
      </c>
      <c r="E112" s="42">
        <v>150</v>
      </c>
      <c r="F112" s="42">
        <v>272</v>
      </c>
      <c r="G112" s="41" t="s">
        <v>45</v>
      </c>
      <c r="H112" s="45" t="s">
        <v>45</v>
      </c>
      <c r="L112" s="39">
        <v>0</v>
      </c>
      <c r="M112" s="40">
        <v>0</v>
      </c>
      <c r="N112" s="42">
        <v>17</v>
      </c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</row>
    <row r="113" spans="2:27" s="39" customFormat="1" ht="10.5">
      <c r="B113" s="40"/>
      <c r="C113" s="40"/>
      <c r="D113" s="41">
        <v>13</v>
      </c>
      <c r="E113" s="42">
        <v>150</v>
      </c>
      <c r="F113" s="42">
        <v>272</v>
      </c>
      <c r="G113" s="41" t="s">
        <v>45</v>
      </c>
      <c r="H113" s="45" t="s">
        <v>45</v>
      </c>
      <c r="L113" s="39">
        <v>0</v>
      </c>
      <c r="M113" s="40" t="s">
        <v>46</v>
      </c>
      <c r="N113" s="42">
        <v>28</v>
      </c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</row>
    <row r="114" spans="2:27" s="39" customFormat="1" ht="10.5">
      <c r="B114" s="40"/>
      <c r="C114" s="40"/>
      <c r="D114" s="41">
        <v>13</v>
      </c>
      <c r="E114" s="42">
        <v>150</v>
      </c>
      <c r="F114" s="42">
        <v>272</v>
      </c>
      <c r="G114" s="41">
        <v>81</v>
      </c>
      <c r="H114" s="45">
        <f>157.3+G114/100+E114/100</f>
        <v>159.61</v>
      </c>
      <c r="L114" s="39">
        <v>0</v>
      </c>
      <c r="M114" s="40">
        <v>0</v>
      </c>
      <c r="N114" s="42">
        <v>30</v>
      </c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</row>
    <row r="115" spans="2:27" s="39" customFormat="1" ht="10.5">
      <c r="B115" s="40"/>
      <c r="C115" s="40"/>
      <c r="D115" s="41">
        <v>14</v>
      </c>
      <c r="E115" s="42">
        <v>150</v>
      </c>
      <c r="F115" s="42">
        <v>272</v>
      </c>
      <c r="G115" s="41" t="s">
        <v>45</v>
      </c>
      <c r="H115" s="45" t="s">
        <v>45</v>
      </c>
      <c r="L115" s="39">
        <v>0</v>
      </c>
      <c r="M115" s="40">
        <v>0</v>
      </c>
      <c r="N115" s="42">
        <v>37</v>
      </c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</row>
    <row r="116" spans="2:27" s="39" customFormat="1" ht="10.5">
      <c r="B116" s="40"/>
      <c r="C116" s="40"/>
      <c r="D116" s="41">
        <v>14</v>
      </c>
      <c r="E116" s="42">
        <v>150</v>
      </c>
      <c r="F116" s="42">
        <v>272</v>
      </c>
      <c r="G116" s="41" t="s">
        <v>45</v>
      </c>
      <c r="H116" s="45" t="s">
        <v>45</v>
      </c>
      <c r="L116" s="39">
        <v>0</v>
      </c>
      <c r="M116" s="40" t="s">
        <v>46</v>
      </c>
      <c r="N116" s="42">
        <v>13</v>
      </c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</row>
    <row r="117" spans="2:27" s="39" customFormat="1" ht="10.5">
      <c r="B117" s="40"/>
      <c r="C117" s="40"/>
      <c r="D117" s="41">
        <v>15</v>
      </c>
      <c r="E117" s="42">
        <v>150</v>
      </c>
      <c r="F117" s="42">
        <v>272</v>
      </c>
      <c r="G117" s="41">
        <v>98</v>
      </c>
      <c r="H117" s="45">
        <f>157.3+G117/100+E117/100</f>
        <v>159.78</v>
      </c>
      <c r="L117" s="39">
        <v>0</v>
      </c>
      <c r="M117" s="40" t="s">
        <v>46</v>
      </c>
      <c r="N117" s="42">
        <v>49</v>
      </c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</row>
    <row r="118" spans="2:27" s="39" customFormat="1" ht="10.5">
      <c r="B118" s="40"/>
      <c r="C118" s="40"/>
      <c r="D118" s="41">
        <v>16</v>
      </c>
      <c r="E118" s="42">
        <v>150</v>
      </c>
      <c r="F118" s="42">
        <v>272</v>
      </c>
      <c r="G118" s="41">
        <v>106</v>
      </c>
      <c r="H118" s="45">
        <f>157.3+G118/100+E118/100</f>
        <v>159.86</v>
      </c>
      <c r="L118" s="39">
        <v>0</v>
      </c>
      <c r="M118" s="40">
        <v>0</v>
      </c>
      <c r="N118" s="42">
        <v>36</v>
      </c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</row>
    <row r="119" spans="2:27" s="39" customFormat="1" ht="10.5">
      <c r="B119" s="40"/>
      <c r="C119" s="40"/>
      <c r="D119" s="41">
        <v>16</v>
      </c>
      <c r="E119" s="42">
        <v>150</v>
      </c>
      <c r="F119" s="42">
        <v>272</v>
      </c>
      <c r="G119" s="41">
        <v>106</v>
      </c>
      <c r="H119" s="45">
        <f>157.3+G119/100+E119/100</f>
        <v>159.86</v>
      </c>
      <c r="L119" s="39">
        <v>0</v>
      </c>
      <c r="M119" s="40" t="s">
        <v>46</v>
      </c>
      <c r="N119" s="42">
        <v>33</v>
      </c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</row>
    <row r="120" spans="2:27" s="39" customFormat="1" ht="10.5">
      <c r="B120" s="40"/>
      <c r="C120" s="40"/>
      <c r="D120" s="41">
        <v>17</v>
      </c>
      <c r="E120" s="42">
        <v>150</v>
      </c>
      <c r="F120" s="42">
        <v>272</v>
      </c>
      <c r="G120" s="41">
        <v>110</v>
      </c>
      <c r="H120" s="45">
        <f>157.3+G120/100+E120/100</f>
        <v>159.9</v>
      </c>
      <c r="L120" s="39">
        <v>0</v>
      </c>
      <c r="M120" s="40">
        <v>0</v>
      </c>
      <c r="N120" s="42">
        <v>40</v>
      </c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</row>
    <row r="121" spans="2:27" s="39" customFormat="1" ht="10.5">
      <c r="B121" s="40"/>
      <c r="C121" s="40"/>
      <c r="D121" s="41">
        <v>18</v>
      </c>
      <c r="E121" s="42">
        <v>150</v>
      </c>
      <c r="F121" s="42">
        <v>272</v>
      </c>
      <c r="G121" s="41" t="s">
        <v>45</v>
      </c>
      <c r="H121" s="45" t="s">
        <v>45</v>
      </c>
      <c r="L121" s="39">
        <v>0</v>
      </c>
      <c r="M121" s="40">
        <v>0</v>
      </c>
      <c r="N121" s="42">
        <v>15</v>
      </c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</row>
    <row r="122" spans="2:27" s="39" customFormat="1" ht="10.5">
      <c r="B122" s="40"/>
      <c r="C122" s="40"/>
      <c r="D122" s="41">
        <v>18</v>
      </c>
      <c r="E122" s="42">
        <v>150</v>
      </c>
      <c r="F122" s="42">
        <v>272</v>
      </c>
      <c r="G122" s="41" t="s">
        <v>45</v>
      </c>
      <c r="H122" s="45" t="s">
        <v>45</v>
      </c>
      <c r="L122" s="39">
        <v>0</v>
      </c>
      <c r="M122" s="40">
        <v>0</v>
      </c>
      <c r="N122" s="42">
        <v>16</v>
      </c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</row>
    <row r="123" spans="2:27" s="39" customFormat="1" ht="10.5">
      <c r="B123" s="40" t="s">
        <v>54</v>
      </c>
      <c r="C123" s="40">
        <v>1</v>
      </c>
      <c r="D123" s="41">
        <v>3</v>
      </c>
      <c r="E123" s="42">
        <v>0</v>
      </c>
      <c r="F123" s="42">
        <v>150</v>
      </c>
      <c r="G123" s="41" t="s">
        <v>45</v>
      </c>
      <c r="H123" s="45" t="s">
        <v>45</v>
      </c>
      <c r="L123" s="39">
        <v>0</v>
      </c>
      <c r="M123" s="40">
        <v>0</v>
      </c>
      <c r="N123" s="42">
        <v>5</v>
      </c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</row>
    <row r="124" spans="2:27" s="39" customFormat="1" ht="10.5">
      <c r="B124" s="40"/>
      <c r="C124" s="40"/>
      <c r="D124" s="41">
        <v>3</v>
      </c>
      <c r="E124" s="42">
        <v>0</v>
      </c>
      <c r="F124" s="42">
        <v>150</v>
      </c>
      <c r="G124" s="41">
        <v>17</v>
      </c>
      <c r="H124" s="45">
        <f>161.6+G124/100+E124/100</f>
        <v>161.76999999999998</v>
      </c>
      <c r="L124" s="39">
        <v>0</v>
      </c>
      <c r="M124" s="40">
        <v>0</v>
      </c>
      <c r="N124" s="42">
        <v>38</v>
      </c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</row>
    <row r="125" spans="2:27" s="39" customFormat="1" ht="10.5">
      <c r="B125" s="40"/>
      <c r="C125" s="40"/>
      <c r="D125" s="41" t="s">
        <v>55</v>
      </c>
      <c r="E125" s="42">
        <v>0</v>
      </c>
      <c r="F125" s="42">
        <v>150</v>
      </c>
      <c r="G125" s="41" t="s">
        <v>45</v>
      </c>
      <c r="H125" s="45" t="s">
        <v>45</v>
      </c>
      <c r="L125" s="39">
        <v>0</v>
      </c>
      <c r="M125" s="40">
        <v>0</v>
      </c>
      <c r="N125" s="42">
        <v>15</v>
      </c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</row>
    <row r="126" spans="2:27" s="39" customFormat="1" ht="10.5">
      <c r="B126" s="40"/>
      <c r="C126" s="40"/>
      <c r="D126" s="41" t="s">
        <v>56</v>
      </c>
      <c r="E126" s="42">
        <v>0</v>
      </c>
      <c r="F126" s="42">
        <v>150</v>
      </c>
      <c r="G126" s="41">
        <v>28.5</v>
      </c>
      <c r="H126" s="45">
        <f>161.6+G126/100+E126/100</f>
        <v>161.885</v>
      </c>
      <c r="L126" s="39">
        <v>0</v>
      </c>
      <c r="M126" s="40">
        <v>0</v>
      </c>
      <c r="N126" s="42">
        <v>58</v>
      </c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>
        <v>115</v>
      </c>
      <c r="AA126" s="44">
        <v>30</v>
      </c>
    </row>
    <row r="127" spans="2:27" s="39" customFormat="1" ht="10.5">
      <c r="B127" s="40"/>
      <c r="C127" s="40"/>
      <c r="D127" s="41" t="s">
        <v>57</v>
      </c>
      <c r="E127" s="42">
        <v>0</v>
      </c>
      <c r="F127" s="42">
        <v>150</v>
      </c>
      <c r="G127" s="41" t="s">
        <v>45</v>
      </c>
      <c r="H127" s="45" t="s">
        <v>45</v>
      </c>
      <c r="L127" s="39">
        <v>0</v>
      </c>
      <c r="M127" s="40">
        <v>0</v>
      </c>
      <c r="N127" s="42">
        <v>12</v>
      </c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</row>
    <row r="128" spans="2:27" s="39" customFormat="1" ht="10.5">
      <c r="B128" s="40"/>
      <c r="C128" s="40"/>
      <c r="D128" s="41" t="s">
        <v>57</v>
      </c>
      <c r="E128" s="42">
        <v>0</v>
      </c>
      <c r="F128" s="42">
        <v>150</v>
      </c>
      <c r="G128" s="41">
        <v>29</v>
      </c>
      <c r="H128" s="45">
        <f>161.6+G128/100+E128/100</f>
        <v>161.89</v>
      </c>
      <c r="L128" s="39">
        <v>0</v>
      </c>
      <c r="M128" s="40">
        <v>0</v>
      </c>
      <c r="N128" s="42">
        <v>12</v>
      </c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</row>
    <row r="129" spans="2:27" s="39" customFormat="1" ht="10.5">
      <c r="B129" s="40"/>
      <c r="C129" s="40"/>
      <c r="D129" s="41" t="s">
        <v>57</v>
      </c>
      <c r="E129" s="42">
        <v>0</v>
      </c>
      <c r="F129" s="42">
        <v>150</v>
      </c>
      <c r="G129" s="41" t="s">
        <v>45</v>
      </c>
      <c r="H129" s="45" t="s">
        <v>45</v>
      </c>
      <c r="L129" s="39">
        <v>0</v>
      </c>
      <c r="M129" s="40" t="s">
        <v>46</v>
      </c>
      <c r="N129" s="42">
        <v>24</v>
      </c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</row>
    <row r="130" spans="2:27" s="39" customFormat="1" ht="10.5">
      <c r="B130" s="40"/>
      <c r="C130" s="40"/>
      <c r="D130" s="41">
        <v>6</v>
      </c>
      <c r="E130" s="42">
        <v>0</v>
      </c>
      <c r="F130" s="42">
        <v>150</v>
      </c>
      <c r="G130" s="41" t="s">
        <v>45</v>
      </c>
      <c r="H130" s="45" t="s">
        <v>45</v>
      </c>
      <c r="L130" s="39">
        <v>0</v>
      </c>
      <c r="M130" s="40">
        <v>0</v>
      </c>
      <c r="N130" s="42">
        <v>16</v>
      </c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</row>
    <row r="131" spans="2:27" s="39" customFormat="1" ht="10.5">
      <c r="B131" s="40"/>
      <c r="C131" s="40"/>
      <c r="D131" s="41">
        <v>8</v>
      </c>
      <c r="E131" s="42">
        <v>0</v>
      </c>
      <c r="F131" s="42">
        <v>150</v>
      </c>
      <c r="G131" s="41" t="s">
        <v>45</v>
      </c>
      <c r="H131" s="45" t="s">
        <v>45</v>
      </c>
      <c r="L131" s="39">
        <v>0</v>
      </c>
      <c r="M131" s="40">
        <v>0</v>
      </c>
      <c r="N131" s="42">
        <v>50</v>
      </c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</row>
    <row r="132" spans="2:27" s="39" customFormat="1" ht="10.5">
      <c r="B132" s="40"/>
      <c r="C132" s="40"/>
      <c r="D132" s="41">
        <v>8</v>
      </c>
      <c r="E132" s="42">
        <v>0</v>
      </c>
      <c r="F132" s="42">
        <v>150</v>
      </c>
      <c r="G132" s="41">
        <v>51</v>
      </c>
      <c r="H132" s="45">
        <f>161.6+G132/100+E132/100</f>
        <v>162.10999999999999</v>
      </c>
      <c r="L132" s="39">
        <v>0</v>
      </c>
      <c r="M132" s="40">
        <v>0</v>
      </c>
      <c r="N132" s="42">
        <v>25</v>
      </c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</row>
    <row r="133" spans="2:27" s="39" customFormat="1" ht="10.5">
      <c r="B133" s="40"/>
      <c r="C133" s="40"/>
      <c r="D133" s="41" t="s">
        <v>58</v>
      </c>
      <c r="E133" s="42">
        <v>0</v>
      </c>
      <c r="F133" s="42">
        <v>150</v>
      </c>
      <c r="G133" s="41" t="s">
        <v>45</v>
      </c>
      <c r="H133" s="45" t="s">
        <v>45</v>
      </c>
      <c r="L133" s="39">
        <v>0</v>
      </c>
      <c r="M133" s="40">
        <v>0</v>
      </c>
      <c r="N133" s="42">
        <v>15</v>
      </c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</row>
    <row r="134" spans="2:27" s="39" customFormat="1" ht="10.5">
      <c r="B134" s="40"/>
      <c r="C134" s="40"/>
      <c r="D134" s="41" t="s">
        <v>53</v>
      </c>
      <c r="E134" s="42">
        <v>0</v>
      </c>
      <c r="F134" s="42">
        <v>150</v>
      </c>
      <c r="G134" s="41">
        <v>80</v>
      </c>
      <c r="H134" s="45">
        <f>161.6+G134/100+E134/100</f>
        <v>162.4</v>
      </c>
      <c r="L134" s="39">
        <v>0</v>
      </c>
      <c r="M134" s="40">
        <v>0</v>
      </c>
      <c r="N134" s="42">
        <v>80</v>
      </c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</row>
    <row r="135" spans="2:27" s="39" customFormat="1" ht="10.5">
      <c r="B135" s="40"/>
      <c r="C135" s="40"/>
      <c r="D135" s="41" t="s">
        <v>59</v>
      </c>
      <c r="E135" s="42">
        <v>0</v>
      </c>
      <c r="F135" s="42">
        <v>150</v>
      </c>
      <c r="G135" s="41" t="s">
        <v>45</v>
      </c>
      <c r="H135" s="45" t="s">
        <v>45</v>
      </c>
      <c r="L135" s="39">
        <v>0</v>
      </c>
      <c r="M135" s="40">
        <v>0</v>
      </c>
      <c r="N135" s="42">
        <v>15</v>
      </c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</row>
    <row r="136" spans="2:27" s="39" customFormat="1" ht="10.5">
      <c r="B136" s="40"/>
      <c r="C136" s="40"/>
      <c r="D136" s="41" t="s">
        <v>59</v>
      </c>
      <c r="E136" s="42">
        <v>0</v>
      </c>
      <c r="F136" s="42">
        <v>150</v>
      </c>
      <c r="G136" s="41" t="s">
        <v>45</v>
      </c>
      <c r="H136" s="45" t="s">
        <v>45</v>
      </c>
      <c r="L136" s="39">
        <v>0</v>
      </c>
      <c r="M136" s="40">
        <v>0</v>
      </c>
      <c r="N136" s="42">
        <v>11</v>
      </c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</row>
    <row r="137" spans="2:27" s="39" customFormat="1" ht="10.5">
      <c r="B137" s="40"/>
      <c r="C137" s="40"/>
      <c r="D137" s="41">
        <v>15</v>
      </c>
      <c r="E137" s="42">
        <v>0</v>
      </c>
      <c r="F137" s="42">
        <v>150</v>
      </c>
      <c r="G137" s="41" t="s">
        <v>45</v>
      </c>
      <c r="H137" s="45" t="s">
        <v>45</v>
      </c>
      <c r="L137" s="39">
        <v>0</v>
      </c>
      <c r="M137" s="40">
        <v>0</v>
      </c>
      <c r="N137" s="42">
        <v>40</v>
      </c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</row>
    <row r="138" spans="2:27" s="39" customFormat="1" ht="10.5">
      <c r="B138" s="40"/>
      <c r="C138" s="40"/>
      <c r="D138" s="41">
        <v>16</v>
      </c>
      <c r="E138" s="42">
        <v>0</v>
      </c>
      <c r="F138" s="42">
        <v>150</v>
      </c>
      <c r="G138" s="41" t="s">
        <v>45</v>
      </c>
      <c r="H138" s="45" t="s">
        <v>45</v>
      </c>
      <c r="L138" s="39">
        <v>0</v>
      </c>
      <c r="M138" s="40">
        <v>0</v>
      </c>
      <c r="N138" s="42">
        <v>45</v>
      </c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</row>
    <row r="139" spans="2:27" s="39" customFormat="1" ht="10.5">
      <c r="B139" s="40"/>
      <c r="C139" s="40"/>
      <c r="D139" s="41">
        <v>17</v>
      </c>
      <c r="E139" s="42">
        <v>0</v>
      </c>
      <c r="F139" s="42">
        <v>150</v>
      </c>
      <c r="G139" s="41" t="s">
        <v>45</v>
      </c>
      <c r="H139" s="45" t="s">
        <v>45</v>
      </c>
      <c r="L139" s="39">
        <v>0</v>
      </c>
      <c r="M139" s="40">
        <v>0</v>
      </c>
      <c r="N139" s="42">
        <v>15</v>
      </c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</row>
    <row r="140" spans="2:27" s="39" customFormat="1" ht="10.5">
      <c r="B140" s="40"/>
      <c r="C140" s="40"/>
      <c r="D140" s="41">
        <v>20</v>
      </c>
      <c r="E140" s="42">
        <v>0</v>
      </c>
      <c r="F140" s="42">
        <v>150</v>
      </c>
      <c r="G140" s="41">
        <v>120</v>
      </c>
      <c r="H140" s="45">
        <f>161.6+G140/100+E140/100</f>
        <v>162.79999999999998</v>
      </c>
      <c r="L140" s="39">
        <v>0</v>
      </c>
      <c r="M140" s="40">
        <v>0</v>
      </c>
      <c r="N140" s="42">
        <v>18</v>
      </c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</row>
    <row r="141" spans="2:27" s="39" customFormat="1" ht="10.5">
      <c r="B141" s="40"/>
      <c r="C141" s="40"/>
      <c r="D141" s="41">
        <v>20</v>
      </c>
      <c r="E141" s="42">
        <v>0</v>
      </c>
      <c r="F141" s="42">
        <v>150</v>
      </c>
      <c r="G141" s="41" t="s">
        <v>45</v>
      </c>
      <c r="H141" s="45" t="s">
        <v>45</v>
      </c>
      <c r="L141" s="39">
        <v>0</v>
      </c>
      <c r="M141" s="40">
        <v>0</v>
      </c>
      <c r="N141" s="42">
        <v>17</v>
      </c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</row>
    <row r="142" spans="2:27" s="39" customFormat="1" ht="10.5">
      <c r="B142" s="40"/>
      <c r="C142" s="40"/>
      <c r="D142" s="41">
        <v>21</v>
      </c>
      <c r="E142" s="42">
        <v>0</v>
      </c>
      <c r="F142" s="42">
        <v>150</v>
      </c>
      <c r="G142" s="41" t="s">
        <v>45</v>
      </c>
      <c r="H142" s="45" t="s">
        <v>45</v>
      </c>
      <c r="L142" s="39">
        <v>0</v>
      </c>
      <c r="M142" s="40">
        <v>0</v>
      </c>
      <c r="N142" s="42">
        <v>20</v>
      </c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</row>
    <row r="143" spans="2:27" s="39" customFormat="1" ht="10.5">
      <c r="B143" s="40"/>
      <c r="C143" s="40"/>
      <c r="D143" s="41">
        <v>21</v>
      </c>
      <c r="E143" s="42">
        <v>0</v>
      </c>
      <c r="F143" s="42">
        <v>150</v>
      </c>
      <c r="G143" s="41" t="s">
        <v>45</v>
      </c>
      <c r="H143" s="45" t="s">
        <v>45</v>
      </c>
      <c r="L143" s="39">
        <v>0</v>
      </c>
      <c r="M143" s="40">
        <v>0</v>
      </c>
      <c r="N143" s="42">
        <v>27</v>
      </c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</row>
    <row r="144" spans="2:27" s="39" customFormat="1" ht="10.5">
      <c r="B144" s="40"/>
      <c r="C144" s="40"/>
      <c r="D144" s="41">
        <v>23</v>
      </c>
      <c r="E144" s="42">
        <v>0</v>
      </c>
      <c r="F144" s="42">
        <v>150</v>
      </c>
      <c r="G144" s="41" t="s">
        <v>45</v>
      </c>
      <c r="H144" s="45" t="s">
        <v>45</v>
      </c>
      <c r="L144" s="39">
        <v>0</v>
      </c>
      <c r="M144" s="40" t="s">
        <v>46</v>
      </c>
      <c r="N144" s="42">
        <v>42</v>
      </c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</row>
    <row r="145" spans="2:27" s="39" customFormat="1" ht="10.5">
      <c r="B145" s="40"/>
      <c r="C145" s="40"/>
      <c r="D145" s="41">
        <v>23</v>
      </c>
      <c r="E145" s="42">
        <v>0</v>
      </c>
      <c r="F145" s="42">
        <v>150</v>
      </c>
      <c r="G145" s="41">
        <v>139</v>
      </c>
      <c r="H145" s="45">
        <f>161.6+G145/100+E145/100</f>
        <v>162.98999999999998</v>
      </c>
      <c r="L145" s="39">
        <v>0</v>
      </c>
      <c r="M145" s="40" t="s">
        <v>46</v>
      </c>
      <c r="N145" s="42">
        <v>18</v>
      </c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</row>
    <row r="146" spans="2:27" s="39" customFormat="1" ht="10.5">
      <c r="B146" s="40"/>
      <c r="C146" s="40"/>
      <c r="D146" s="41">
        <v>23</v>
      </c>
      <c r="E146" s="42">
        <v>0</v>
      </c>
      <c r="F146" s="42">
        <v>150</v>
      </c>
      <c r="G146" s="41">
        <v>141</v>
      </c>
      <c r="H146" s="45">
        <f>161.6+G146/100+E146/100</f>
        <v>163.01</v>
      </c>
      <c r="L146" s="39">
        <v>0</v>
      </c>
      <c r="M146" s="40" t="s">
        <v>46</v>
      </c>
      <c r="N146" s="42">
        <v>74</v>
      </c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</row>
    <row r="147" spans="2:27" s="39" customFormat="1" ht="10.5">
      <c r="B147" s="40"/>
      <c r="C147" s="40"/>
      <c r="D147" s="41">
        <v>23</v>
      </c>
      <c r="E147" s="42">
        <v>0</v>
      </c>
      <c r="F147" s="42">
        <v>150</v>
      </c>
      <c r="G147" s="41">
        <v>141</v>
      </c>
      <c r="H147" s="45">
        <f>161.6+G147/100+E147/100</f>
        <v>163.01</v>
      </c>
      <c r="L147" s="39">
        <v>0</v>
      </c>
      <c r="M147" s="40">
        <v>0</v>
      </c>
      <c r="N147" s="42">
        <v>22</v>
      </c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</row>
    <row r="148" spans="2:27" s="39" customFormat="1" ht="10.5">
      <c r="B148" s="40"/>
      <c r="C148" s="40"/>
      <c r="D148" s="41">
        <v>23</v>
      </c>
      <c r="E148" s="42">
        <v>0</v>
      </c>
      <c r="F148" s="42">
        <v>150</v>
      </c>
      <c r="G148" s="41" t="s">
        <v>45</v>
      </c>
      <c r="H148" s="45" t="s">
        <v>45</v>
      </c>
      <c r="L148" s="39">
        <v>0</v>
      </c>
      <c r="M148" s="40" t="s">
        <v>46</v>
      </c>
      <c r="N148" s="42">
        <v>37</v>
      </c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2:27" s="39" customFormat="1" ht="10.5">
      <c r="B149" s="40" t="s">
        <v>54</v>
      </c>
      <c r="C149" s="40">
        <v>2</v>
      </c>
      <c r="D149" s="41" t="s">
        <v>60</v>
      </c>
      <c r="E149" s="42">
        <v>150</v>
      </c>
      <c r="F149" s="42">
        <v>238</v>
      </c>
      <c r="G149" s="41" t="s">
        <v>45</v>
      </c>
      <c r="H149" s="45" t="s">
        <v>45</v>
      </c>
      <c r="L149" s="39">
        <v>0</v>
      </c>
      <c r="M149" s="40">
        <v>0</v>
      </c>
      <c r="N149" s="42">
        <v>23</v>
      </c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</row>
    <row r="150" spans="2:27" s="39" customFormat="1" ht="10.5">
      <c r="B150" s="40"/>
      <c r="C150" s="40"/>
      <c r="D150" s="41" t="s">
        <v>60</v>
      </c>
      <c r="E150" s="42">
        <v>150</v>
      </c>
      <c r="F150" s="42">
        <v>238</v>
      </c>
      <c r="G150" s="41" t="s">
        <v>45</v>
      </c>
      <c r="H150" s="45" t="s">
        <v>45</v>
      </c>
      <c r="L150" s="39">
        <v>0</v>
      </c>
      <c r="M150" s="40" t="s">
        <v>46</v>
      </c>
      <c r="N150" s="42">
        <v>38</v>
      </c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</row>
    <row r="151" spans="2:27" s="39" customFormat="1" ht="10.5">
      <c r="B151" s="40"/>
      <c r="C151" s="40"/>
      <c r="D151" s="41" t="s">
        <v>61</v>
      </c>
      <c r="E151" s="42">
        <v>150</v>
      </c>
      <c r="F151" s="42">
        <v>238</v>
      </c>
      <c r="G151" s="41">
        <v>6</v>
      </c>
      <c r="H151" s="45">
        <f>161.6+G151/100+E151/100</f>
        <v>163.16</v>
      </c>
      <c r="L151" s="39">
        <v>0</v>
      </c>
      <c r="M151" s="40" t="s">
        <v>46</v>
      </c>
      <c r="N151" s="42">
        <v>52</v>
      </c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</row>
    <row r="152" spans="2:27" s="39" customFormat="1" ht="10.5">
      <c r="B152" s="40"/>
      <c r="C152" s="40"/>
      <c r="D152" s="41">
        <v>2</v>
      </c>
      <c r="E152" s="42">
        <v>150</v>
      </c>
      <c r="F152" s="42">
        <v>238</v>
      </c>
      <c r="G152" s="41">
        <v>15</v>
      </c>
      <c r="H152" s="45">
        <f>161.6+G152/100+E152/100</f>
        <v>163.25</v>
      </c>
      <c r="L152" s="39">
        <v>0</v>
      </c>
      <c r="M152" s="40">
        <v>0</v>
      </c>
      <c r="N152" s="42">
        <v>35</v>
      </c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</row>
    <row r="153" spans="2:27" s="39" customFormat="1" ht="10.5">
      <c r="B153" s="40"/>
      <c r="C153" s="40"/>
      <c r="D153" s="41">
        <v>3</v>
      </c>
      <c r="E153" s="42">
        <v>150</v>
      </c>
      <c r="F153" s="42">
        <v>238</v>
      </c>
      <c r="G153" s="41">
        <v>19</v>
      </c>
      <c r="H153" s="45">
        <f>161.6+G153/100+E153/100</f>
        <v>163.29</v>
      </c>
      <c r="L153" s="39">
        <v>0</v>
      </c>
      <c r="M153" s="40" t="s">
        <v>46</v>
      </c>
      <c r="N153" s="42">
        <v>44</v>
      </c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</row>
    <row r="154" spans="2:27" s="39" customFormat="1" ht="10.5">
      <c r="B154" s="40"/>
      <c r="C154" s="40"/>
      <c r="D154" s="41">
        <v>3</v>
      </c>
      <c r="E154" s="42">
        <v>150</v>
      </c>
      <c r="F154" s="42">
        <v>238</v>
      </c>
      <c r="G154" s="41">
        <v>22</v>
      </c>
      <c r="H154" s="45">
        <f>161.6+G154/100+E154/100</f>
        <v>163.32</v>
      </c>
      <c r="L154" s="39">
        <v>0</v>
      </c>
      <c r="M154" s="40" t="s">
        <v>46</v>
      </c>
      <c r="N154" s="42">
        <v>68</v>
      </c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</row>
    <row r="155" spans="2:27" s="39" customFormat="1" ht="10.5">
      <c r="B155" s="40"/>
      <c r="C155" s="40"/>
      <c r="D155" s="41">
        <v>3</v>
      </c>
      <c r="E155" s="42">
        <v>150</v>
      </c>
      <c r="F155" s="42">
        <v>238</v>
      </c>
      <c r="G155" s="41" t="s">
        <v>45</v>
      </c>
      <c r="H155" s="45" t="s">
        <v>45</v>
      </c>
      <c r="L155" s="39">
        <v>0</v>
      </c>
      <c r="M155" s="40">
        <v>0</v>
      </c>
      <c r="N155" s="42">
        <v>51</v>
      </c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</row>
    <row r="156" spans="2:27" s="39" customFormat="1" ht="10.5">
      <c r="B156" s="40"/>
      <c r="C156" s="40"/>
      <c r="D156" s="41">
        <v>3</v>
      </c>
      <c r="E156" s="42">
        <v>150</v>
      </c>
      <c r="F156" s="42">
        <v>238</v>
      </c>
      <c r="G156" s="41">
        <v>26</v>
      </c>
      <c r="H156" s="45">
        <f>161.6+G156/100+E156/100</f>
        <v>163.35999999999999</v>
      </c>
      <c r="L156" s="39">
        <v>0</v>
      </c>
      <c r="M156" s="40">
        <v>0</v>
      </c>
      <c r="N156" s="42">
        <v>57</v>
      </c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</row>
    <row r="157" spans="2:27" s="39" customFormat="1" ht="10.5">
      <c r="B157" s="40"/>
      <c r="C157" s="40"/>
      <c r="D157" s="41">
        <v>4</v>
      </c>
      <c r="E157" s="42">
        <v>150</v>
      </c>
      <c r="F157" s="42">
        <v>238</v>
      </c>
      <c r="G157" s="41" t="s">
        <v>45</v>
      </c>
      <c r="H157" s="45" t="s">
        <v>45</v>
      </c>
      <c r="L157" s="39">
        <v>0</v>
      </c>
      <c r="M157" s="40">
        <v>0</v>
      </c>
      <c r="N157" s="42">
        <v>8</v>
      </c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</row>
    <row r="158" spans="2:27" s="39" customFormat="1" ht="10.5">
      <c r="B158" s="40"/>
      <c r="C158" s="40"/>
      <c r="D158" s="41">
        <v>4</v>
      </c>
      <c r="E158" s="42">
        <v>150</v>
      </c>
      <c r="F158" s="42">
        <v>238</v>
      </c>
      <c r="G158" s="41" t="s">
        <v>45</v>
      </c>
      <c r="H158" s="45" t="s">
        <v>45</v>
      </c>
      <c r="L158" s="39">
        <v>0</v>
      </c>
      <c r="M158" s="40">
        <v>0</v>
      </c>
      <c r="N158" s="42">
        <v>17</v>
      </c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</row>
    <row r="159" spans="2:27" s="39" customFormat="1" ht="10.5">
      <c r="B159" s="40"/>
      <c r="C159" s="40"/>
      <c r="D159" s="41">
        <v>6</v>
      </c>
      <c r="E159" s="42">
        <v>150</v>
      </c>
      <c r="F159" s="42">
        <v>238</v>
      </c>
      <c r="G159" s="41">
        <v>51</v>
      </c>
      <c r="H159" s="45">
        <f>161.6+G159/100+E159/100</f>
        <v>163.60999999999999</v>
      </c>
      <c r="L159" s="39">
        <v>0</v>
      </c>
      <c r="M159" s="40">
        <v>0</v>
      </c>
      <c r="N159" s="42">
        <v>37</v>
      </c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</row>
    <row r="160" spans="2:27" s="39" customFormat="1" ht="10.5">
      <c r="B160" s="40"/>
      <c r="C160" s="40"/>
      <c r="D160" s="41">
        <v>8</v>
      </c>
      <c r="E160" s="42">
        <v>150</v>
      </c>
      <c r="F160" s="42">
        <v>238</v>
      </c>
      <c r="G160" s="41" t="s">
        <v>45</v>
      </c>
      <c r="H160" s="45" t="s">
        <v>45</v>
      </c>
      <c r="L160" s="39">
        <v>0</v>
      </c>
      <c r="M160" s="40">
        <v>1</v>
      </c>
      <c r="N160" s="42">
        <v>5</v>
      </c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</row>
    <row r="161" spans="2:27" s="39" customFormat="1" ht="10.5">
      <c r="B161" s="40"/>
      <c r="C161" s="40"/>
      <c r="D161" s="41">
        <v>10</v>
      </c>
      <c r="E161" s="42">
        <v>150</v>
      </c>
      <c r="F161" s="42">
        <v>238</v>
      </c>
      <c r="G161" s="41" t="s">
        <v>45</v>
      </c>
      <c r="H161" s="45" t="s">
        <v>45</v>
      </c>
      <c r="I161" s="39">
        <v>3</v>
      </c>
      <c r="M161" s="40"/>
      <c r="N161" s="42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</row>
    <row r="162" spans="2:27" s="39" customFormat="1" ht="10.5">
      <c r="B162" s="40"/>
      <c r="C162" s="40"/>
      <c r="D162" s="41">
        <v>12</v>
      </c>
      <c r="E162" s="42">
        <v>150</v>
      </c>
      <c r="F162" s="42">
        <v>238</v>
      </c>
      <c r="G162" s="41" t="s">
        <v>45</v>
      </c>
      <c r="H162" s="45" t="s">
        <v>45</v>
      </c>
      <c r="L162" s="39">
        <v>0</v>
      </c>
      <c r="M162" s="40">
        <v>0</v>
      </c>
      <c r="N162" s="42">
        <v>20</v>
      </c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</row>
    <row r="163" spans="2:27" s="39" customFormat="1" ht="10.5">
      <c r="B163" s="40"/>
      <c r="C163" s="40"/>
      <c r="D163" s="41">
        <v>12</v>
      </c>
      <c r="E163" s="42">
        <v>150</v>
      </c>
      <c r="F163" s="42">
        <v>238</v>
      </c>
      <c r="G163" s="41">
        <v>77.5</v>
      </c>
      <c r="H163" s="45">
        <f>161.6+G163/100+E163/100</f>
        <v>163.875</v>
      </c>
      <c r="L163" s="39">
        <v>0</v>
      </c>
      <c r="M163" s="40">
        <v>0</v>
      </c>
      <c r="N163" s="42">
        <v>17</v>
      </c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</row>
    <row r="164" spans="2:27" s="39" customFormat="1" ht="10.5">
      <c r="B164" s="40"/>
      <c r="C164" s="40"/>
      <c r="D164" s="41">
        <v>12</v>
      </c>
      <c r="E164" s="42">
        <v>150</v>
      </c>
      <c r="F164" s="42">
        <v>238</v>
      </c>
      <c r="G164" s="41" t="s">
        <v>45</v>
      </c>
      <c r="H164" s="45" t="s">
        <v>45</v>
      </c>
      <c r="L164" s="39">
        <v>0</v>
      </c>
      <c r="M164" s="40">
        <v>0</v>
      </c>
      <c r="N164" s="42">
        <v>22</v>
      </c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</row>
    <row r="165" spans="2:27" s="39" customFormat="1" ht="10.5">
      <c r="B165" s="40"/>
      <c r="C165" s="40"/>
      <c r="D165" s="41">
        <v>13</v>
      </c>
      <c r="E165" s="42">
        <v>150</v>
      </c>
      <c r="F165" s="42">
        <v>238</v>
      </c>
      <c r="G165" s="41" t="s">
        <v>45</v>
      </c>
      <c r="H165" s="45" t="s">
        <v>45</v>
      </c>
      <c r="L165" s="39">
        <v>0</v>
      </c>
      <c r="M165" s="40">
        <v>0</v>
      </c>
      <c r="N165" s="42">
        <v>18</v>
      </c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</row>
    <row r="166" spans="2:27" s="39" customFormat="1" ht="10.5">
      <c r="B166" s="40" t="s">
        <v>62</v>
      </c>
      <c r="C166" s="40">
        <v>1</v>
      </c>
      <c r="D166" s="41">
        <v>1</v>
      </c>
      <c r="E166" s="42">
        <v>0</v>
      </c>
      <c r="F166" s="42">
        <v>141</v>
      </c>
      <c r="G166" s="41" t="s">
        <v>45</v>
      </c>
      <c r="H166" s="45" t="s">
        <v>45</v>
      </c>
      <c r="L166" s="39">
        <v>0</v>
      </c>
      <c r="M166" s="40">
        <v>0</v>
      </c>
      <c r="N166" s="42">
        <v>5</v>
      </c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</row>
    <row r="167" spans="2:27" s="39" customFormat="1" ht="10.5">
      <c r="B167" s="40"/>
      <c r="C167" s="40"/>
      <c r="D167" s="41">
        <v>3</v>
      </c>
      <c r="E167" s="42">
        <v>0</v>
      </c>
      <c r="F167" s="42">
        <v>141</v>
      </c>
      <c r="G167" s="41">
        <v>16</v>
      </c>
      <c r="H167" s="45">
        <f>166.7+G167/100+E167/100</f>
        <v>166.85999999999999</v>
      </c>
      <c r="L167" s="39">
        <v>0</v>
      </c>
      <c r="M167" s="40">
        <v>0</v>
      </c>
      <c r="N167" s="42">
        <v>48</v>
      </c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</row>
    <row r="168" spans="2:27" s="39" customFormat="1" ht="10.5">
      <c r="B168" s="40"/>
      <c r="C168" s="40"/>
      <c r="D168" s="41">
        <v>8</v>
      </c>
      <c r="E168" s="42">
        <v>0</v>
      </c>
      <c r="F168" s="42">
        <v>141</v>
      </c>
      <c r="G168" s="41" t="s">
        <v>45</v>
      </c>
      <c r="H168" s="45" t="s">
        <v>45</v>
      </c>
      <c r="L168" s="39">
        <v>0</v>
      </c>
      <c r="M168" s="40">
        <v>0</v>
      </c>
      <c r="N168" s="42">
        <v>15</v>
      </c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</row>
    <row r="169" spans="2:27" s="39" customFormat="1" ht="10.5">
      <c r="B169" s="40"/>
      <c r="C169" s="40"/>
      <c r="D169" s="41">
        <v>9</v>
      </c>
      <c r="E169" s="42">
        <v>0</v>
      </c>
      <c r="F169" s="42">
        <v>141</v>
      </c>
      <c r="G169" s="41" t="s">
        <v>45</v>
      </c>
      <c r="H169" s="45" t="s">
        <v>45</v>
      </c>
      <c r="L169" s="39">
        <v>0</v>
      </c>
      <c r="M169" s="40">
        <v>0</v>
      </c>
      <c r="N169" s="42">
        <v>12</v>
      </c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</row>
    <row r="170" spans="2:27" s="39" customFormat="1" ht="10.5">
      <c r="B170" s="40"/>
      <c r="C170" s="40"/>
      <c r="D170" s="41">
        <v>10</v>
      </c>
      <c r="E170" s="42">
        <v>0</v>
      </c>
      <c r="F170" s="42">
        <v>141</v>
      </c>
      <c r="G170" s="41" t="s">
        <v>45</v>
      </c>
      <c r="H170" s="45" t="s">
        <v>45</v>
      </c>
      <c r="L170" s="39">
        <v>0</v>
      </c>
      <c r="M170" s="40">
        <v>0</v>
      </c>
      <c r="N170" s="42">
        <v>29</v>
      </c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</row>
    <row r="171" spans="2:27" s="39" customFormat="1" ht="10.5">
      <c r="B171" s="40"/>
      <c r="C171" s="40"/>
      <c r="D171" s="41">
        <v>10</v>
      </c>
      <c r="E171" s="42">
        <v>0</v>
      </c>
      <c r="F171" s="42">
        <v>141</v>
      </c>
      <c r="G171" s="41">
        <v>55</v>
      </c>
      <c r="H171" s="45">
        <f>166.7+G171/100+E171/100</f>
        <v>167.25</v>
      </c>
      <c r="L171" s="39">
        <v>0</v>
      </c>
      <c r="M171" s="40">
        <v>0</v>
      </c>
      <c r="N171" s="42">
        <v>37</v>
      </c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</row>
    <row r="172" spans="2:27" s="39" customFormat="1" ht="10.5">
      <c r="B172" s="40"/>
      <c r="C172" s="40"/>
      <c r="D172" s="41">
        <v>10</v>
      </c>
      <c r="E172" s="42">
        <v>0</v>
      </c>
      <c r="F172" s="42">
        <v>141</v>
      </c>
      <c r="G172" s="41" t="s">
        <v>45</v>
      </c>
      <c r="H172" s="45" t="s">
        <v>45</v>
      </c>
      <c r="L172" s="39">
        <v>0</v>
      </c>
      <c r="M172" s="40">
        <v>0</v>
      </c>
      <c r="N172" s="42">
        <v>20</v>
      </c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</row>
    <row r="173" spans="2:27" s="39" customFormat="1" ht="10.5">
      <c r="B173" s="40"/>
      <c r="C173" s="40"/>
      <c r="D173" s="41">
        <v>10</v>
      </c>
      <c r="E173" s="42">
        <v>0</v>
      </c>
      <c r="F173" s="42">
        <v>141</v>
      </c>
      <c r="G173" s="41" t="s">
        <v>45</v>
      </c>
      <c r="H173" s="45" t="s">
        <v>45</v>
      </c>
      <c r="L173" s="39">
        <v>0</v>
      </c>
      <c r="M173" s="40">
        <v>0</v>
      </c>
      <c r="N173" s="42">
        <v>13</v>
      </c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</row>
    <row r="174" spans="2:27" s="39" customFormat="1" ht="10.5">
      <c r="B174" s="40"/>
      <c r="C174" s="40"/>
      <c r="D174" s="41">
        <v>11</v>
      </c>
      <c r="E174" s="42">
        <v>0</v>
      </c>
      <c r="F174" s="42">
        <v>141</v>
      </c>
      <c r="G174" s="41">
        <v>61</v>
      </c>
      <c r="H174" s="45">
        <f>166.7+G174/100+E174/100</f>
        <v>167.31</v>
      </c>
      <c r="L174" s="39">
        <v>0</v>
      </c>
      <c r="M174" s="40">
        <v>0</v>
      </c>
      <c r="N174" s="42">
        <v>13</v>
      </c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</row>
    <row r="175" spans="2:27" s="39" customFormat="1" ht="10.5">
      <c r="B175" s="40"/>
      <c r="C175" s="40"/>
      <c r="D175" s="41">
        <v>12</v>
      </c>
      <c r="E175" s="42">
        <v>0</v>
      </c>
      <c r="F175" s="42">
        <v>141</v>
      </c>
      <c r="G175" s="41" t="s">
        <v>45</v>
      </c>
      <c r="H175" s="45" t="s">
        <v>45</v>
      </c>
      <c r="L175" s="39">
        <v>0</v>
      </c>
      <c r="M175" s="40">
        <v>0</v>
      </c>
      <c r="N175" s="42">
        <v>18</v>
      </c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</row>
    <row r="176" spans="2:27" s="39" customFormat="1" ht="10.5">
      <c r="B176" s="40"/>
      <c r="C176" s="40"/>
      <c r="D176" s="41">
        <v>12</v>
      </c>
      <c r="E176" s="42">
        <v>0</v>
      </c>
      <c r="F176" s="42">
        <v>141</v>
      </c>
      <c r="G176" s="41" t="s">
        <v>45</v>
      </c>
      <c r="H176" s="45" t="s">
        <v>45</v>
      </c>
      <c r="L176" s="39">
        <v>0</v>
      </c>
      <c r="M176" s="40">
        <v>0</v>
      </c>
      <c r="N176" s="42">
        <v>10</v>
      </c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</row>
    <row r="177" spans="2:27" s="39" customFormat="1" ht="10.5">
      <c r="B177" s="40"/>
      <c r="C177" s="40"/>
      <c r="D177" s="41">
        <v>12</v>
      </c>
      <c r="E177" s="42">
        <v>0</v>
      </c>
      <c r="F177" s="42">
        <v>141</v>
      </c>
      <c r="G177" s="41" t="s">
        <v>45</v>
      </c>
      <c r="H177" s="45" t="s">
        <v>45</v>
      </c>
      <c r="L177" s="39">
        <v>0</v>
      </c>
      <c r="M177" s="40">
        <v>0</v>
      </c>
      <c r="N177" s="42">
        <v>10</v>
      </c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</row>
    <row r="178" spans="2:27" s="39" customFormat="1" ht="10.5">
      <c r="B178" s="40"/>
      <c r="C178" s="40"/>
      <c r="D178" s="41">
        <v>15</v>
      </c>
      <c r="E178" s="42">
        <v>0</v>
      </c>
      <c r="F178" s="42">
        <v>141</v>
      </c>
      <c r="G178" s="41" t="s">
        <v>45</v>
      </c>
      <c r="H178" s="45" t="s">
        <v>45</v>
      </c>
      <c r="L178" s="39">
        <v>0</v>
      </c>
      <c r="M178" s="40">
        <v>0</v>
      </c>
      <c r="N178" s="42">
        <v>11</v>
      </c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</row>
    <row r="179" spans="2:27" s="39" customFormat="1" ht="10.5">
      <c r="B179" s="40"/>
      <c r="C179" s="40"/>
      <c r="D179" s="41">
        <v>16</v>
      </c>
      <c r="E179" s="42">
        <v>0</v>
      </c>
      <c r="F179" s="42">
        <v>141</v>
      </c>
      <c r="G179" s="41" t="s">
        <v>45</v>
      </c>
      <c r="H179" s="45" t="s">
        <v>45</v>
      </c>
      <c r="L179" s="39">
        <v>0</v>
      </c>
      <c r="M179" s="40">
        <v>0</v>
      </c>
      <c r="N179" s="42">
        <v>14</v>
      </c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</row>
    <row r="180" spans="2:27" s="39" customFormat="1" ht="10.5">
      <c r="B180" s="40"/>
      <c r="C180" s="40"/>
      <c r="D180" s="41">
        <v>23</v>
      </c>
      <c r="E180" s="42">
        <v>0</v>
      </c>
      <c r="F180" s="42">
        <v>141</v>
      </c>
      <c r="G180" s="41" t="s">
        <v>45</v>
      </c>
      <c r="H180" s="45" t="s">
        <v>45</v>
      </c>
      <c r="L180" s="39">
        <v>0</v>
      </c>
      <c r="M180" s="40">
        <v>0</v>
      </c>
      <c r="N180" s="42">
        <v>30</v>
      </c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</row>
    <row r="181" spans="2:27" s="39" customFormat="1" ht="10.5">
      <c r="B181" s="40"/>
      <c r="C181" s="40"/>
      <c r="D181" s="41">
        <v>27</v>
      </c>
      <c r="E181" s="42">
        <v>0</v>
      </c>
      <c r="F181" s="42">
        <v>141</v>
      </c>
      <c r="G181" s="41" t="s">
        <v>45</v>
      </c>
      <c r="H181" s="45" t="s">
        <v>45</v>
      </c>
      <c r="I181" s="39">
        <v>1</v>
      </c>
      <c r="M181" s="40"/>
      <c r="N181" s="42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</row>
    <row r="182" spans="2:27" s="39" customFormat="1" ht="10.5">
      <c r="B182" s="40" t="s">
        <v>62</v>
      </c>
      <c r="C182" s="40">
        <v>2</v>
      </c>
      <c r="D182" s="41">
        <v>1</v>
      </c>
      <c r="E182" s="42">
        <v>141</v>
      </c>
      <c r="F182" s="42">
        <v>177</v>
      </c>
      <c r="G182" s="41" t="s">
        <v>45</v>
      </c>
      <c r="H182" s="45" t="s">
        <v>45</v>
      </c>
      <c r="L182" s="39">
        <v>0</v>
      </c>
      <c r="M182" s="40">
        <v>0</v>
      </c>
      <c r="N182" s="42">
        <v>20</v>
      </c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</row>
    <row r="183" spans="2:27" s="39" customFormat="1" ht="10.5">
      <c r="B183" s="40"/>
      <c r="C183" s="40"/>
      <c r="D183" s="41">
        <v>1</v>
      </c>
      <c r="E183" s="42">
        <v>141</v>
      </c>
      <c r="F183" s="42">
        <v>177</v>
      </c>
      <c r="G183" s="41">
        <v>5</v>
      </c>
      <c r="H183" s="45">
        <f>166.7+G183/100+E183/100</f>
        <v>168.16</v>
      </c>
      <c r="L183" s="39">
        <v>0</v>
      </c>
      <c r="M183" s="40">
        <v>0</v>
      </c>
      <c r="N183" s="42">
        <v>90</v>
      </c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</row>
    <row r="184" spans="2:27" s="39" customFormat="1" ht="10.5">
      <c r="B184" s="40"/>
      <c r="C184" s="40"/>
      <c r="D184" s="41">
        <v>1</v>
      </c>
      <c r="E184" s="42">
        <v>141</v>
      </c>
      <c r="F184" s="42">
        <v>177</v>
      </c>
      <c r="G184" s="41" t="s">
        <v>45</v>
      </c>
      <c r="H184" s="45" t="s">
        <v>45</v>
      </c>
      <c r="L184" s="39">
        <v>0</v>
      </c>
      <c r="M184" s="40">
        <v>0</v>
      </c>
      <c r="N184" s="42">
        <v>12</v>
      </c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</row>
    <row r="185" spans="2:27" s="39" customFormat="1" ht="10.5">
      <c r="B185" s="40"/>
      <c r="C185" s="40"/>
      <c r="D185" s="41">
        <v>1</v>
      </c>
      <c r="E185" s="42">
        <v>141</v>
      </c>
      <c r="F185" s="42">
        <v>177</v>
      </c>
      <c r="G185" s="41" t="s">
        <v>45</v>
      </c>
      <c r="H185" s="45" t="s">
        <v>45</v>
      </c>
      <c r="L185" s="39">
        <v>0</v>
      </c>
      <c r="M185" s="40">
        <v>0</v>
      </c>
      <c r="N185" s="42">
        <v>20</v>
      </c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</row>
    <row r="186" spans="2:27" s="39" customFormat="1" ht="10.5">
      <c r="B186" s="40"/>
      <c r="C186" s="40"/>
      <c r="D186" s="41">
        <v>1</v>
      </c>
      <c r="E186" s="42">
        <v>141</v>
      </c>
      <c r="F186" s="42">
        <v>177</v>
      </c>
      <c r="G186" s="41">
        <v>10</v>
      </c>
      <c r="H186" s="45">
        <f>166.7+G186/100+E186/100</f>
        <v>168.20999999999998</v>
      </c>
      <c r="L186" s="39">
        <v>0</v>
      </c>
      <c r="M186" s="40" t="s">
        <v>46</v>
      </c>
      <c r="N186" s="42">
        <v>70</v>
      </c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</row>
    <row r="187" spans="2:27" s="39" customFormat="1" ht="10.5">
      <c r="B187" s="40"/>
      <c r="C187" s="40"/>
      <c r="D187" s="41">
        <v>1</v>
      </c>
      <c r="E187" s="42">
        <v>141</v>
      </c>
      <c r="F187" s="42">
        <v>177</v>
      </c>
      <c r="G187" s="41">
        <v>10</v>
      </c>
      <c r="H187" s="45">
        <f>166.7+G187/100+E187/100</f>
        <v>168.20999999999998</v>
      </c>
      <c r="L187" s="39">
        <v>0</v>
      </c>
      <c r="M187" s="40">
        <v>0</v>
      </c>
      <c r="N187" s="42">
        <v>26</v>
      </c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</row>
    <row r="188" spans="2:27" s="39" customFormat="1" ht="10.5">
      <c r="B188" s="40"/>
      <c r="C188" s="40"/>
      <c r="D188" s="41">
        <v>5</v>
      </c>
      <c r="E188" s="42">
        <v>141</v>
      </c>
      <c r="F188" s="42">
        <v>177</v>
      </c>
      <c r="G188" s="41" t="s">
        <v>45</v>
      </c>
      <c r="H188" s="45" t="s">
        <v>45</v>
      </c>
      <c r="L188" s="39">
        <v>0</v>
      </c>
      <c r="M188" s="40" t="s">
        <v>46</v>
      </c>
      <c r="N188" s="42">
        <v>8</v>
      </c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</row>
    <row r="189" spans="2:27" s="39" customFormat="1" ht="10.5">
      <c r="B189" s="40" t="s">
        <v>63</v>
      </c>
      <c r="C189" s="40">
        <v>1</v>
      </c>
      <c r="D189" s="41">
        <v>4</v>
      </c>
      <c r="E189" s="42">
        <v>0</v>
      </c>
      <c r="F189" s="42">
        <v>27</v>
      </c>
      <c r="G189" s="41" t="s">
        <v>45</v>
      </c>
      <c r="H189" s="45" t="s">
        <v>45</v>
      </c>
      <c r="L189" s="39">
        <v>0</v>
      </c>
      <c r="M189" s="40">
        <v>0</v>
      </c>
      <c r="N189" s="42">
        <v>32</v>
      </c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</row>
  </sheetData>
  <mergeCells count="11">
    <mergeCell ref="U3:V3"/>
    <mergeCell ref="W3:X3"/>
    <mergeCell ref="Z3:AA3"/>
    <mergeCell ref="O3:P3"/>
    <mergeCell ref="Q3:R3"/>
    <mergeCell ref="S3:T3"/>
    <mergeCell ref="O1:AA1"/>
    <mergeCell ref="I2:M2"/>
    <mergeCell ref="O2:X2"/>
    <mergeCell ref="A1:D1"/>
    <mergeCell ref="I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ODP</dc:creator>
  <cp:keywords/>
  <dc:description/>
  <cp:lastModifiedBy>ODP</cp:lastModifiedBy>
  <dcterms:created xsi:type="dcterms:W3CDTF">1999-12-28T10:13:01Z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