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<sst xmlns="http://schemas.openxmlformats.org/spreadsheetml/2006/main" count="261" uniqueCount="65">
  <si>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</si>
  <si>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</si>
  <si>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</si>
  <si>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</si>
  <si>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</si>
  <si>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</si>
  <si>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</si>
  <si>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</si>
  <si>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</si>
  <si>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</si>
  <si>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</si>
  <si>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</si>
  <si>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</si>
  <si>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</si>
  <si>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Breccias</t>
  </si>
  <si>
    <t>Faults (slip: n,r,d,s)</t>
  </si>
  <si>
    <t>Cataclastic Fabrics</t>
  </si>
  <si>
    <t>Vein and fracture</t>
  </si>
  <si>
    <t>Thickness</t>
  </si>
  <si>
    <t>Length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</si>
  <si>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</si>
  <si>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</si>
  <si>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</si>
  <si>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</si>
  <si>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Strike and dip (geographic ref. frame)</t>
  </si>
  <si>
    <t>Pitch in the foliation plane</t>
  </si>
  <si>
    <t>Orientation in the core reference frame</t>
  </si>
  <si>
    <t>(cm)</t>
  </si>
  <si>
    <t>(mbsf)</t>
  </si>
  <si>
    <t>B</t>
  </si>
  <si>
    <t>F</t>
  </si>
  <si>
    <t>Cf</t>
  </si>
  <si>
    <t>mm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</si>
  <si>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</si>
  <si>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</si>
  <si>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</si>
  <si>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</si>
  <si>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</si>
  <si>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</si>
  <si>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</si>
  <si>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</si>
  <si>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</si>
  <si>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</si>
  <si>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1164A</t>
  </si>
  <si>
    <t>3R</t>
  </si>
  <si>
    <t>-</t>
  </si>
  <si>
    <t>4R</t>
  </si>
  <si>
    <t>5a-5b</t>
  </si>
  <si>
    <t>1164B</t>
  </si>
  <si>
    <t>1W</t>
  </si>
  <si>
    <t>CC</t>
  </si>
  <si>
    <t>2R</t>
  </si>
  <si>
    <t>3b</t>
  </si>
  <si>
    <t>5R</t>
  </si>
  <si>
    <t>&lt; 1</t>
  </si>
  <si>
    <t>6R</t>
  </si>
  <si>
    <t>7R</t>
  </si>
  <si>
    <t>17a</t>
  </si>
  <si>
    <t>17a-17b</t>
  </si>
  <si>
    <t>8R</t>
  </si>
  <si>
    <t>9R</t>
  </si>
  <si>
    <t>19a-19c</t>
  </si>
  <si>
    <t>19a</t>
  </si>
  <si>
    <t>2a</t>
  </si>
  <si>
    <t>10R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</si>
</sst>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workbookViewId="0" topLeftCell="A1">
      <selection activeCell="E5" sqref="E5"/>
    </sheetView>
  </sheetViews>
  <sheetFormatPr defaultColWidth="11.00390625" defaultRowHeight="12"/>
  <cols>
    <col min="1" max="1" width="5.50390625" style="0" bestFit="1" customWidth="1"/>
    <col min="2" max="2" width="3.875" style="0" bestFit="1" customWidth="1"/>
    <col min="3" max="3" width="4.625" style="0" bestFit="1" customWidth="1"/>
    <col min="4" max="4" width="6.625" style="0" bestFit="1" customWidth="1"/>
    <col min="5" max="5" width="8.375" style="0" bestFit="1" customWidth="1"/>
    <col min="6" max="7" width="10.125" style="0" bestFit="1" customWidth="1"/>
    <col min="8" max="8" width="7.00390625" style="0" bestFit="1" customWidth="1"/>
    <col min="9" max="9" width="2.875" style="0" bestFit="1" customWidth="1"/>
    <col min="10" max="10" width="6.50390625" style="0" bestFit="1" customWidth="1"/>
    <col min="11" max="12" width="4.625" style="0" bestFit="1" customWidth="1"/>
    <col min="13" max="14" width="3.50390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ht="12.75">
      <c r="A1" s="1" t="s">
        <v>0</v>
      </c>
      <c r="B1" s="2"/>
      <c r="C1" s="2"/>
      <c r="D1" s="3"/>
      <c r="E1" s="4"/>
      <c r="F1" s="5"/>
      <c r="G1" s="6"/>
      <c r="H1" s="6"/>
      <c r="I1" s="7" t="s">
        <v>1</v>
      </c>
      <c r="J1" s="8"/>
      <c r="K1" s="8"/>
      <c r="L1" s="8"/>
      <c r="M1" s="9"/>
      <c r="N1" s="10"/>
      <c r="O1" s="11" t="s">
        <v>2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12.75">
      <c r="A2" s="14"/>
      <c r="B2" s="15"/>
      <c r="C2" s="16"/>
      <c r="D2" s="17"/>
      <c r="E2" s="17"/>
      <c r="F2" s="17"/>
      <c r="G2" s="18"/>
      <c r="H2" s="18"/>
      <c r="I2" s="19" t="s">
        <v>3</v>
      </c>
      <c r="J2" s="20"/>
      <c r="K2" s="20"/>
      <c r="L2" s="20"/>
      <c r="M2" s="21"/>
      <c r="N2" s="22"/>
      <c r="O2" s="11" t="s">
        <v>4</v>
      </c>
      <c r="P2" s="12"/>
      <c r="Q2" s="12"/>
      <c r="R2" s="12"/>
      <c r="S2" s="12"/>
      <c r="T2" s="12"/>
      <c r="U2" s="12"/>
      <c r="V2" s="12"/>
      <c r="W2" s="12"/>
      <c r="X2" s="13"/>
      <c r="Y2" s="23" t="s">
        <v>5</v>
      </c>
      <c r="Z2" s="24"/>
      <c r="AA2" s="25"/>
    </row>
    <row r="3" spans="1:27" ht="49.5">
      <c r="A3" s="16" t="s">
        <v>6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26" t="s">
        <v>12</v>
      </c>
      <c r="H3" s="16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19</v>
      </c>
      <c r="O3" s="28" t="s">
        <v>20</v>
      </c>
      <c r="P3" s="29"/>
      <c r="Q3" s="30" t="s">
        <v>21</v>
      </c>
      <c r="R3" s="30"/>
      <c r="S3" s="30" t="s">
        <v>22</v>
      </c>
      <c r="T3" s="30"/>
      <c r="U3" s="30" t="s">
        <v>23</v>
      </c>
      <c r="V3" s="30"/>
      <c r="W3" s="30" t="s">
        <v>24</v>
      </c>
      <c r="X3" s="30"/>
      <c r="Y3" s="31" t="s">
        <v>25</v>
      </c>
      <c r="Z3" s="32" t="s">
        <v>26</v>
      </c>
      <c r="AA3" s="32"/>
    </row>
    <row r="4" spans="1:27" ht="12.75">
      <c r="A4" s="33"/>
      <c r="B4" s="33"/>
      <c r="C4" s="34"/>
      <c r="D4" s="34"/>
      <c r="E4" s="33" t="s">
        <v>27</v>
      </c>
      <c r="F4" s="33" t="s">
        <v>27</v>
      </c>
      <c r="G4" s="33" t="s">
        <v>27</v>
      </c>
      <c r="H4" s="33" t="s">
        <v>28</v>
      </c>
      <c r="I4" s="33" t="s">
        <v>29</v>
      </c>
      <c r="J4" s="33" t="s">
        <v>30</v>
      </c>
      <c r="K4" s="33" t="s">
        <v>31</v>
      </c>
      <c r="L4" s="33"/>
      <c r="M4" s="33" t="s">
        <v>32</v>
      </c>
      <c r="N4" s="33" t="s">
        <v>32</v>
      </c>
      <c r="O4" s="35" t="s">
        <v>33</v>
      </c>
      <c r="P4" s="35" t="s">
        <v>34</v>
      </c>
      <c r="Q4" s="35" t="s">
        <v>35</v>
      </c>
      <c r="R4" s="35" t="s">
        <v>36</v>
      </c>
      <c r="S4" s="35" t="s">
        <v>37</v>
      </c>
      <c r="T4" s="35" t="s">
        <v>38</v>
      </c>
      <c r="U4" s="35" t="s">
        <v>39</v>
      </c>
      <c r="V4" s="35" t="s">
        <v>38</v>
      </c>
      <c r="W4" s="35" t="s">
        <v>39</v>
      </c>
      <c r="X4" s="35" t="s">
        <v>38</v>
      </c>
      <c r="Y4" s="35" t="s">
        <v>40</v>
      </c>
      <c r="Z4" s="35" t="s">
        <v>41</v>
      </c>
      <c r="AA4" s="35" t="s">
        <v>42</v>
      </c>
    </row>
    <row r="5" spans="1:27" ht="12.75">
      <c r="A5" s="36" t="s">
        <v>43</v>
      </c>
      <c r="B5" s="37" t="s">
        <v>44</v>
      </c>
      <c r="C5" s="37">
        <v>1</v>
      </c>
      <c r="D5" s="38">
        <v>3</v>
      </c>
      <c r="E5" s="39">
        <v>0</v>
      </c>
      <c r="F5" s="39">
        <v>78</v>
      </c>
      <c r="G5" s="38" t="s">
        <v>45</v>
      </c>
      <c r="H5" s="40" t="s">
        <v>45</v>
      </c>
      <c r="I5" s="36"/>
      <c r="J5" s="36"/>
      <c r="K5" s="36"/>
      <c r="L5" s="36">
        <v>0</v>
      </c>
      <c r="M5" s="37">
        <v>0</v>
      </c>
      <c r="N5" s="39">
        <v>7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2.75">
      <c r="A6" s="36"/>
      <c r="B6" s="37"/>
      <c r="C6" s="37"/>
      <c r="D6" s="38">
        <v>10</v>
      </c>
      <c r="E6" s="39">
        <v>0</v>
      </c>
      <c r="F6" s="39">
        <v>78</v>
      </c>
      <c r="G6" s="38" t="s">
        <v>45</v>
      </c>
      <c r="H6" s="42" t="s">
        <v>45</v>
      </c>
      <c r="I6" s="36"/>
      <c r="J6" s="36"/>
      <c r="K6" s="36"/>
      <c r="L6" s="36">
        <v>0</v>
      </c>
      <c r="M6" s="37">
        <v>0</v>
      </c>
      <c r="N6" s="39">
        <v>58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2.75">
      <c r="A7" s="36"/>
      <c r="B7" s="37" t="s">
        <v>46</v>
      </c>
      <c r="C7" s="37">
        <v>1</v>
      </c>
      <c r="D7" s="38">
        <v>3</v>
      </c>
      <c r="E7" s="39">
        <v>0</v>
      </c>
      <c r="F7" s="39">
        <v>34</v>
      </c>
      <c r="G7" s="38" t="s">
        <v>45</v>
      </c>
      <c r="H7" s="42" t="s">
        <v>45</v>
      </c>
      <c r="I7" s="36"/>
      <c r="J7" s="36"/>
      <c r="K7" s="36"/>
      <c r="L7" s="36">
        <v>0</v>
      </c>
      <c r="M7" s="37">
        <v>0</v>
      </c>
      <c r="N7" s="39">
        <v>10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2.75">
      <c r="A8" s="36"/>
      <c r="B8" s="37"/>
      <c r="C8" s="37"/>
      <c r="D8" s="38">
        <v>3</v>
      </c>
      <c r="E8" s="39">
        <v>0</v>
      </c>
      <c r="F8" s="39">
        <v>34</v>
      </c>
      <c r="G8" s="38" t="s">
        <v>45</v>
      </c>
      <c r="H8" s="42" t="s">
        <v>45</v>
      </c>
      <c r="I8" s="36"/>
      <c r="J8" s="36"/>
      <c r="K8" s="36"/>
      <c r="L8" s="36">
        <v>0</v>
      </c>
      <c r="M8" s="37">
        <v>0</v>
      </c>
      <c r="N8" s="39">
        <v>20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2.75">
      <c r="A9" s="36"/>
      <c r="B9" s="37"/>
      <c r="C9" s="37"/>
      <c r="D9" s="38" t="s">
        <v>47</v>
      </c>
      <c r="E9" s="39">
        <v>0</v>
      </c>
      <c r="F9" s="39">
        <v>34</v>
      </c>
      <c r="G9" s="38" t="s">
        <v>45</v>
      </c>
      <c r="H9" s="42" t="s">
        <v>45</v>
      </c>
      <c r="I9" s="36"/>
      <c r="J9" s="36"/>
      <c r="K9" s="36"/>
      <c r="L9" s="36">
        <v>0</v>
      </c>
      <c r="M9" s="37">
        <v>0</v>
      </c>
      <c r="N9" s="39">
        <v>26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2.75">
      <c r="A10" s="36" t="s">
        <v>48</v>
      </c>
      <c r="B10" s="37" t="s">
        <v>49</v>
      </c>
      <c r="C10" s="37">
        <v>1</v>
      </c>
      <c r="D10" s="38">
        <v>3</v>
      </c>
      <c r="E10" s="39">
        <v>0</v>
      </c>
      <c r="F10" s="39">
        <v>59</v>
      </c>
      <c r="G10" s="38" t="s">
        <v>45</v>
      </c>
      <c r="H10" s="42" t="s">
        <v>45</v>
      </c>
      <c r="I10" s="36"/>
      <c r="J10" s="36"/>
      <c r="K10" s="36"/>
      <c r="L10" s="36">
        <v>0</v>
      </c>
      <c r="M10" s="37">
        <v>0</v>
      </c>
      <c r="N10" s="39">
        <v>28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.75">
      <c r="A11" s="36"/>
      <c r="B11" s="37"/>
      <c r="C11" s="37"/>
      <c r="D11" s="38">
        <v>3</v>
      </c>
      <c r="E11" s="39">
        <v>0</v>
      </c>
      <c r="F11" s="39">
        <v>59</v>
      </c>
      <c r="G11" s="38" t="s">
        <v>45</v>
      </c>
      <c r="H11" s="42" t="s">
        <v>45</v>
      </c>
      <c r="I11" s="36"/>
      <c r="J11" s="36"/>
      <c r="K11" s="36"/>
      <c r="L11" s="36">
        <v>0</v>
      </c>
      <c r="M11" s="37">
        <v>0</v>
      </c>
      <c r="N11" s="39">
        <v>7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.75">
      <c r="A12" s="36"/>
      <c r="B12" s="37" t="s">
        <v>49</v>
      </c>
      <c r="C12" s="37" t="s">
        <v>50</v>
      </c>
      <c r="D12" s="38">
        <v>4</v>
      </c>
      <c r="E12" s="39">
        <v>0</v>
      </c>
      <c r="F12" s="39">
        <v>29</v>
      </c>
      <c r="G12" s="38" t="s">
        <v>45</v>
      </c>
      <c r="H12" s="42" t="s">
        <v>45</v>
      </c>
      <c r="I12" s="36"/>
      <c r="J12" s="36"/>
      <c r="K12" s="36"/>
      <c r="L12" s="36">
        <v>0</v>
      </c>
      <c r="M12" s="37">
        <v>0</v>
      </c>
      <c r="N12" s="39">
        <v>7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.75">
      <c r="A13" s="36"/>
      <c r="B13" s="37" t="s">
        <v>51</v>
      </c>
      <c r="C13" s="37">
        <v>1</v>
      </c>
      <c r="D13" s="38">
        <v>3</v>
      </c>
      <c r="E13" s="39">
        <v>0</v>
      </c>
      <c r="F13" s="39">
        <v>66</v>
      </c>
      <c r="G13" s="38" t="s">
        <v>45</v>
      </c>
      <c r="H13" s="42" t="s">
        <v>45</v>
      </c>
      <c r="I13" s="36"/>
      <c r="J13" s="36"/>
      <c r="K13" s="36"/>
      <c r="L13" s="36">
        <v>0</v>
      </c>
      <c r="M13" s="37">
        <v>0</v>
      </c>
      <c r="N13" s="39">
        <v>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.75">
      <c r="A14" s="36"/>
      <c r="B14" s="37"/>
      <c r="C14" s="37"/>
      <c r="D14" s="38">
        <v>6</v>
      </c>
      <c r="E14" s="39">
        <v>0</v>
      </c>
      <c r="F14" s="39">
        <v>66</v>
      </c>
      <c r="G14" s="38">
        <v>43</v>
      </c>
      <c r="H14" s="42">
        <f>150.4+G14/100</f>
        <v>150.83</v>
      </c>
      <c r="I14" s="36"/>
      <c r="J14" s="36"/>
      <c r="K14" s="36"/>
      <c r="L14" s="36">
        <v>0</v>
      </c>
      <c r="M14" s="37">
        <v>0</v>
      </c>
      <c r="N14" s="39">
        <v>50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.75">
      <c r="A15" s="36"/>
      <c r="B15" s="37"/>
      <c r="C15" s="37"/>
      <c r="D15" s="38">
        <v>6</v>
      </c>
      <c r="E15" s="39">
        <v>0</v>
      </c>
      <c r="F15" s="39">
        <v>66</v>
      </c>
      <c r="G15" s="38" t="s">
        <v>45</v>
      </c>
      <c r="H15" s="42" t="s">
        <v>45</v>
      </c>
      <c r="I15" s="36"/>
      <c r="J15" s="36"/>
      <c r="K15" s="36"/>
      <c r="L15" s="36">
        <v>0</v>
      </c>
      <c r="M15" s="37">
        <v>0</v>
      </c>
      <c r="N15" s="39">
        <v>15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.75">
      <c r="A16" s="36"/>
      <c r="B16" s="37"/>
      <c r="C16" s="37"/>
      <c r="D16" s="38">
        <v>8</v>
      </c>
      <c r="E16" s="39">
        <v>0</v>
      </c>
      <c r="F16" s="39">
        <v>66</v>
      </c>
      <c r="G16" s="38" t="s">
        <v>45</v>
      </c>
      <c r="H16" s="42" t="s">
        <v>45</v>
      </c>
      <c r="I16" s="36"/>
      <c r="J16" s="36"/>
      <c r="K16" s="36"/>
      <c r="L16" s="36">
        <v>0</v>
      </c>
      <c r="M16" s="37">
        <v>0</v>
      </c>
      <c r="N16" s="39">
        <v>20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.75">
      <c r="A17" s="36"/>
      <c r="B17" s="37" t="s">
        <v>44</v>
      </c>
      <c r="C17" s="37">
        <v>1</v>
      </c>
      <c r="D17" s="38">
        <v>6</v>
      </c>
      <c r="E17" s="39">
        <v>0</v>
      </c>
      <c r="F17" s="39">
        <v>150</v>
      </c>
      <c r="G17" s="38" t="s">
        <v>45</v>
      </c>
      <c r="H17" s="42"/>
      <c r="I17" s="36"/>
      <c r="J17" s="36"/>
      <c r="K17" s="36"/>
      <c r="L17" s="36">
        <v>0</v>
      </c>
      <c r="M17" s="37">
        <v>0</v>
      </c>
      <c r="N17" s="39">
        <v>17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.75">
      <c r="A18" s="36"/>
      <c r="B18" s="37"/>
      <c r="C18" s="37"/>
      <c r="D18" s="38">
        <v>6</v>
      </c>
      <c r="E18" s="39">
        <v>0</v>
      </c>
      <c r="F18" s="39">
        <v>150</v>
      </c>
      <c r="G18" s="38">
        <v>40</v>
      </c>
      <c r="H18" s="42">
        <f>155.8+G18/100</f>
        <v>156.20000000000002</v>
      </c>
      <c r="I18" s="36"/>
      <c r="J18" s="36"/>
      <c r="K18" s="36"/>
      <c r="L18" s="36">
        <v>0</v>
      </c>
      <c r="M18" s="37">
        <v>0</v>
      </c>
      <c r="N18" s="39">
        <v>23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2.75">
      <c r="A19" s="36"/>
      <c r="B19" s="37"/>
      <c r="C19" s="37"/>
      <c r="D19" s="38">
        <v>6</v>
      </c>
      <c r="E19" s="39">
        <v>0</v>
      </c>
      <c r="F19" s="39">
        <v>150</v>
      </c>
      <c r="G19" s="38">
        <v>42</v>
      </c>
      <c r="H19" s="42">
        <f>155.8+G19/100</f>
        <v>156.22</v>
      </c>
      <c r="I19" s="36"/>
      <c r="J19" s="36"/>
      <c r="K19" s="36"/>
      <c r="L19" s="36">
        <v>0</v>
      </c>
      <c r="M19" s="37">
        <v>0</v>
      </c>
      <c r="N19" s="39">
        <v>30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.75">
      <c r="A20" s="36"/>
      <c r="B20" s="37"/>
      <c r="C20" s="37"/>
      <c r="D20" s="38">
        <v>7</v>
      </c>
      <c r="E20" s="39">
        <v>0</v>
      </c>
      <c r="F20" s="39">
        <v>150</v>
      </c>
      <c r="G20" s="38" t="s">
        <v>45</v>
      </c>
      <c r="H20" s="42" t="s">
        <v>45</v>
      </c>
      <c r="I20" s="36">
        <v>1</v>
      </c>
      <c r="J20" s="36"/>
      <c r="K20" s="36"/>
      <c r="L20" s="36"/>
      <c r="M20" s="37"/>
      <c r="N20" s="39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.75">
      <c r="A21" s="36"/>
      <c r="B21" s="37"/>
      <c r="C21" s="37"/>
      <c r="D21" s="38">
        <v>8</v>
      </c>
      <c r="E21" s="39">
        <v>0</v>
      </c>
      <c r="F21" s="39">
        <v>150</v>
      </c>
      <c r="G21" s="38">
        <v>59</v>
      </c>
      <c r="H21" s="42">
        <f>155.8+G21/100</f>
        <v>156.39000000000001</v>
      </c>
      <c r="I21" s="36"/>
      <c r="J21" s="36"/>
      <c r="K21" s="36"/>
      <c r="L21" s="36">
        <v>0</v>
      </c>
      <c r="M21" s="37">
        <v>0</v>
      </c>
      <c r="N21" s="39">
        <v>25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.75">
      <c r="A22" s="36"/>
      <c r="B22" s="37"/>
      <c r="C22" s="37"/>
      <c r="D22" s="38">
        <v>8</v>
      </c>
      <c r="E22" s="39">
        <v>0</v>
      </c>
      <c r="F22" s="39">
        <v>150</v>
      </c>
      <c r="G22" s="38" t="s">
        <v>45</v>
      </c>
      <c r="H22" s="42" t="s">
        <v>45</v>
      </c>
      <c r="I22" s="36"/>
      <c r="J22" s="36"/>
      <c r="K22" s="36"/>
      <c r="L22" s="36">
        <v>0</v>
      </c>
      <c r="M22" s="37">
        <v>0</v>
      </c>
      <c r="N22" s="39">
        <v>26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2.75">
      <c r="A23" s="36"/>
      <c r="B23" s="37"/>
      <c r="C23" s="37"/>
      <c r="D23" s="38">
        <v>10</v>
      </c>
      <c r="E23" s="39">
        <v>0</v>
      </c>
      <c r="F23" s="39">
        <v>150</v>
      </c>
      <c r="G23" s="38" t="s">
        <v>45</v>
      </c>
      <c r="H23" s="42" t="s">
        <v>45</v>
      </c>
      <c r="I23" s="36">
        <v>1</v>
      </c>
      <c r="J23" s="36"/>
      <c r="K23" s="36"/>
      <c r="L23" s="36"/>
      <c r="M23" s="37"/>
      <c r="N23" s="39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2.75">
      <c r="A24" s="36"/>
      <c r="B24" s="37"/>
      <c r="C24" s="37"/>
      <c r="D24" s="38">
        <v>13</v>
      </c>
      <c r="E24" s="39">
        <v>0</v>
      </c>
      <c r="F24" s="39">
        <v>150</v>
      </c>
      <c r="G24" s="38">
        <v>95</v>
      </c>
      <c r="H24" s="42">
        <f>155.8+G24/100</f>
        <v>156.75</v>
      </c>
      <c r="I24" s="36"/>
      <c r="J24" s="36"/>
      <c r="K24" s="36"/>
      <c r="L24" s="36">
        <v>0</v>
      </c>
      <c r="M24" s="37">
        <v>0</v>
      </c>
      <c r="N24" s="39">
        <v>25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.75">
      <c r="A25" s="36"/>
      <c r="B25" s="37"/>
      <c r="C25" s="37"/>
      <c r="D25" s="38">
        <v>16</v>
      </c>
      <c r="E25" s="39">
        <v>0</v>
      </c>
      <c r="F25" s="39">
        <v>150</v>
      </c>
      <c r="G25" s="38" t="s">
        <v>45</v>
      </c>
      <c r="H25" s="42" t="s">
        <v>45</v>
      </c>
      <c r="I25" s="36"/>
      <c r="J25" s="36"/>
      <c r="K25" s="36"/>
      <c r="L25" s="36">
        <v>0</v>
      </c>
      <c r="M25" s="37">
        <v>0</v>
      </c>
      <c r="N25" s="39">
        <v>10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.75">
      <c r="A26" s="36"/>
      <c r="B26" s="37"/>
      <c r="C26" s="37"/>
      <c r="D26" s="38">
        <v>19</v>
      </c>
      <c r="E26" s="39">
        <v>0</v>
      </c>
      <c r="F26" s="39">
        <v>150</v>
      </c>
      <c r="G26" s="38" t="s">
        <v>45</v>
      </c>
      <c r="H26" s="42" t="s">
        <v>45</v>
      </c>
      <c r="I26" s="36"/>
      <c r="J26" s="36"/>
      <c r="K26" s="36"/>
      <c r="L26" s="36">
        <v>0</v>
      </c>
      <c r="M26" s="37">
        <v>0</v>
      </c>
      <c r="N26" s="39">
        <v>13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.75">
      <c r="A27" s="36"/>
      <c r="B27" s="37" t="s">
        <v>44</v>
      </c>
      <c r="C27" s="37">
        <v>2</v>
      </c>
      <c r="D27" s="38" t="s">
        <v>52</v>
      </c>
      <c r="E27" s="39">
        <v>150</v>
      </c>
      <c r="F27" s="39">
        <v>228</v>
      </c>
      <c r="G27" s="38" t="s">
        <v>45</v>
      </c>
      <c r="H27" s="42" t="s">
        <v>45</v>
      </c>
      <c r="I27" s="36"/>
      <c r="J27" s="36"/>
      <c r="K27" s="36"/>
      <c r="L27" s="36">
        <v>0</v>
      </c>
      <c r="M27" s="37">
        <v>0</v>
      </c>
      <c r="N27" s="39">
        <v>45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.75">
      <c r="A28" s="36"/>
      <c r="B28" s="37"/>
      <c r="C28" s="37"/>
      <c r="D28" s="38" t="s">
        <v>52</v>
      </c>
      <c r="E28" s="39">
        <v>150</v>
      </c>
      <c r="F28" s="39">
        <v>228</v>
      </c>
      <c r="G28" s="38" t="s">
        <v>45</v>
      </c>
      <c r="H28" s="42" t="s">
        <v>45</v>
      </c>
      <c r="I28" s="36"/>
      <c r="J28" s="36"/>
      <c r="K28" s="36"/>
      <c r="L28" s="36">
        <v>0</v>
      </c>
      <c r="M28" s="37">
        <v>0</v>
      </c>
      <c r="N28" s="39">
        <v>25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.75">
      <c r="A29" s="36"/>
      <c r="B29" s="37"/>
      <c r="C29" s="37"/>
      <c r="D29" s="38" t="s">
        <v>52</v>
      </c>
      <c r="E29" s="39">
        <v>150</v>
      </c>
      <c r="F29" s="39">
        <v>228</v>
      </c>
      <c r="G29" s="38" t="s">
        <v>45</v>
      </c>
      <c r="H29" s="42" t="s">
        <v>45</v>
      </c>
      <c r="I29" s="36"/>
      <c r="J29" s="36"/>
      <c r="K29" s="36"/>
      <c r="L29" s="36">
        <v>0</v>
      </c>
      <c r="M29" s="37">
        <v>0</v>
      </c>
      <c r="N29" s="39">
        <v>20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.75">
      <c r="A30" s="36"/>
      <c r="B30" s="37"/>
      <c r="C30" s="37"/>
      <c r="D30" s="38" t="s">
        <v>52</v>
      </c>
      <c r="E30" s="39">
        <v>150</v>
      </c>
      <c r="F30" s="39">
        <v>228</v>
      </c>
      <c r="G30" s="38" t="s">
        <v>45</v>
      </c>
      <c r="H30" s="42" t="s">
        <v>45</v>
      </c>
      <c r="I30" s="36"/>
      <c r="J30" s="36"/>
      <c r="K30" s="36"/>
      <c r="L30" s="36">
        <v>0</v>
      </c>
      <c r="M30" s="37">
        <v>0</v>
      </c>
      <c r="N30" s="39">
        <v>7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.75">
      <c r="A31" s="36"/>
      <c r="B31" s="37"/>
      <c r="C31" s="37"/>
      <c r="D31" s="38" t="s">
        <v>52</v>
      </c>
      <c r="E31" s="39">
        <v>150</v>
      </c>
      <c r="F31" s="39">
        <v>228</v>
      </c>
      <c r="G31" s="38" t="s">
        <v>45</v>
      </c>
      <c r="H31" s="42" t="s">
        <v>45</v>
      </c>
      <c r="I31" s="36"/>
      <c r="J31" s="36"/>
      <c r="K31" s="36"/>
      <c r="L31" s="36">
        <v>0</v>
      </c>
      <c r="M31" s="37">
        <v>0</v>
      </c>
      <c r="N31" s="39">
        <v>10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.75">
      <c r="A32" s="36"/>
      <c r="B32" s="37"/>
      <c r="C32" s="37"/>
      <c r="D32" s="38">
        <v>6</v>
      </c>
      <c r="E32" s="39">
        <v>150</v>
      </c>
      <c r="F32" s="39">
        <v>228</v>
      </c>
      <c r="G32" s="38" t="s">
        <v>45</v>
      </c>
      <c r="H32" s="42" t="s">
        <v>45</v>
      </c>
      <c r="I32" s="36">
        <v>1</v>
      </c>
      <c r="J32" s="36"/>
      <c r="K32" s="36"/>
      <c r="L32" s="36"/>
      <c r="M32" s="37"/>
      <c r="N32" s="39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.75">
      <c r="A33" s="36"/>
      <c r="B33" s="37"/>
      <c r="C33" s="37"/>
      <c r="D33" s="38">
        <v>6</v>
      </c>
      <c r="E33" s="39">
        <v>150</v>
      </c>
      <c r="F33" s="39">
        <v>228</v>
      </c>
      <c r="G33" s="38" t="s">
        <v>45</v>
      </c>
      <c r="H33" s="42" t="s">
        <v>45</v>
      </c>
      <c r="I33" s="36"/>
      <c r="J33" s="36"/>
      <c r="K33" s="36"/>
      <c r="L33" s="36">
        <v>0</v>
      </c>
      <c r="M33" s="37">
        <v>0</v>
      </c>
      <c r="N33" s="39">
        <v>5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.75">
      <c r="A34" s="36"/>
      <c r="B34" s="37"/>
      <c r="C34" s="37"/>
      <c r="D34" s="38">
        <v>9</v>
      </c>
      <c r="E34" s="39">
        <v>150</v>
      </c>
      <c r="F34" s="39">
        <v>228</v>
      </c>
      <c r="G34" s="38" t="s">
        <v>45</v>
      </c>
      <c r="H34" s="42" t="s">
        <v>45</v>
      </c>
      <c r="I34" s="36"/>
      <c r="J34" s="36"/>
      <c r="K34" s="36"/>
      <c r="L34" s="36">
        <v>0</v>
      </c>
      <c r="M34" s="37">
        <v>0</v>
      </c>
      <c r="N34" s="39">
        <v>15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.75">
      <c r="A35" s="36"/>
      <c r="B35" s="37" t="s">
        <v>46</v>
      </c>
      <c r="C35" s="37">
        <v>1</v>
      </c>
      <c r="D35" s="38">
        <v>2</v>
      </c>
      <c r="E35" s="39">
        <v>0</v>
      </c>
      <c r="F35" s="39">
        <v>150</v>
      </c>
      <c r="G35" s="38">
        <v>4</v>
      </c>
      <c r="H35" s="42">
        <f>160.8+G35/100+E35/100</f>
        <v>160.84</v>
      </c>
      <c r="I35" s="36"/>
      <c r="J35" s="36"/>
      <c r="K35" s="36"/>
      <c r="L35" s="36">
        <v>0</v>
      </c>
      <c r="M35" s="37">
        <v>0</v>
      </c>
      <c r="N35" s="39">
        <v>21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.75">
      <c r="A36" s="36"/>
      <c r="B36" s="37"/>
      <c r="C36" s="37"/>
      <c r="D36" s="38">
        <v>5</v>
      </c>
      <c r="E36" s="39">
        <v>0</v>
      </c>
      <c r="F36" s="39">
        <v>150</v>
      </c>
      <c r="G36" s="38">
        <v>19</v>
      </c>
      <c r="H36" s="42">
        <f>160.8+G36/100+E36/100</f>
        <v>160.99</v>
      </c>
      <c r="I36" s="36"/>
      <c r="J36" s="36"/>
      <c r="K36" s="36"/>
      <c r="L36" s="36">
        <v>0</v>
      </c>
      <c r="M36" s="37">
        <v>0</v>
      </c>
      <c r="N36" s="39">
        <v>24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.75">
      <c r="A37" s="36"/>
      <c r="B37" s="37"/>
      <c r="C37" s="37"/>
      <c r="D37" s="38">
        <v>11</v>
      </c>
      <c r="E37" s="39">
        <v>0</v>
      </c>
      <c r="F37" s="39">
        <v>150</v>
      </c>
      <c r="G37" s="38">
        <v>56</v>
      </c>
      <c r="H37" s="42">
        <f>160.8+G37/100+E37/100</f>
        <v>161.36</v>
      </c>
      <c r="I37" s="36"/>
      <c r="J37" s="36"/>
      <c r="K37" s="36"/>
      <c r="L37" s="36">
        <v>0</v>
      </c>
      <c r="M37" s="37">
        <v>0</v>
      </c>
      <c r="N37" s="39">
        <v>18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2.75">
      <c r="A38" s="36"/>
      <c r="B38" s="37"/>
      <c r="C38" s="37"/>
      <c r="D38" s="38">
        <v>15</v>
      </c>
      <c r="E38" s="39">
        <v>0</v>
      </c>
      <c r="F38" s="39">
        <v>150</v>
      </c>
      <c r="G38" s="38">
        <v>86</v>
      </c>
      <c r="H38" s="42">
        <f>160.8+G38/100+E38/100</f>
        <v>161.66000000000003</v>
      </c>
      <c r="I38" s="36"/>
      <c r="J38" s="36"/>
      <c r="K38" s="36"/>
      <c r="L38" s="36">
        <v>0</v>
      </c>
      <c r="M38" s="37">
        <v>0</v>
      </c>
      <c r="N38" s="39">
        <v>15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.75">
      <c r="A39" s="36"/>
      <c r="B39" s="37"/>
      <c r="C39" s="37"/>
      <c r="D39" s="38">
        <v>17</v>
      </c>
      <c r="E39" s="39">
        <v>0</v>
      </c>
      <c r="F39" s="39">
        <v>150</v>
      </c>
      <c r="G39" s="38">
        <v>97</v>
      </c>
      <c r="H39" s="42">
        <f>160.8+G39/100+E39/100</f>
        <v>161.77</v>
      </c>
      <c r="I39" s="36"/>
      <c r="J39" s="36"/>
      <c r="K39" s="36"/>
      <c r="L39" s="36">
        <v>0</v>
      </c>
      <c r="M39" s="37">
        <v>0</v>
      </c>
      <c r="N39" s="39">
        <v>25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.75">
      <c r="A40" s="36"/>
      <c r="B40" s="37"/>
      <c r="C40" s="37"/>
      <c r="D40" s="38">
        <v>19</v>
      </c>
      <c r="E40" s="39">
        <v>0</v>
      </c>
      <c r="F40" s="39">
        <v>150</v>
      </c>
      <c r="G40" s="38" t="s">
        <v>45</v>
      </c>
      <c r="H40" s="42" t="s">
        <v>45</v>
      </c>
      <c r="I40" s="36"/>
      <c r="J40" s="36"/>
      <c r="K40" s="36"/>
      <c r="L40" s="36">
        <v>0</v>
      </c>
      <c r="M40" s="37">
        <v>0</v>
      </c>
      <c r="N40" s="39">
        <v>11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.75">
      <c r="A41" s="36"/>
      <c r="B41" s="37"/>
      <c r="C41" s="37"/>
      <c r="D41" s="38">
        <v>19</v>
      </c>
      <c r="E41" s="39">
        <v>0</v>
      </c>
      <c r="F41" s="39">
        <v>150</v>
      </c>
      <c r="G41" s="38" t="s">
        <v>45</v>
      </c>
      <c r="H41" s="42" t="s">
        <v>45</v>
      </c>
      <c r="I41" s="36"/>
      <c r="J41" s="36"/>
      <c r="K41" s="36"/>
      <c r="L41" s="36">
        <v>0</v>
      </c>
      <c r="M41" s="37">
        <v>0</v>
      </c>
      <c r="N41" s="39">
        <v>16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.75">
      <c r="A42" s="36"/>
      <c r="B42" s="37"/>
      <c r="C42" s="37"/>
      <c r="D42" s="38">
        <v>19</v>
      </c>
      <c r="E42" s="39">
        <v>0</v>
      </c>
      <c r="F42" s="39">
        <v>150</v>
      </c>
      <c r="G42" s="38" t="s">
        <v>45</v>
      </c>
      <c r="H42" s="42" t="s">
        <v>45</v>
      </c>
      <c r="I42" s="36"/>
      <c r="J42" s="36"/>
      <c r="K42" s="36"/>
      <c r="L42" s="36">
        <v>0</v>
      </c>
      <c r="M42" s="37">
        <v>0</v>
      </c>
      <c r="N42" s="39">
        <v>8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2.75">
      <c r="A43" s="36"/>
      <c r="B43" s="37"/>
      <c r="C43" s="37"/>
      <c r="D43" s="38">
        <v>19</v>
      </c>
      <c r="E43" s="39">
        <v>0</v>
      </c>
      <c r="F43" s="39">
        <v>150</v>
      </c>
      <c r="G43" s="38">
        <v>106</v>
      </c>
      <c r="H43" s="42">
        <f>160.8+G43/100+E43/100</f>
        <v>161.86</v>
      </c>
      <c r="I43" s="36"/>
      <c r="J43" s="36"/>
      <c r="K43" s="36"/>
      <c r="L43" s="36">
        <v>0</v>
      </c>
      <c r="M43" s="37">
        <v>0</v>
      </c>
      <c r="N43" s="39">
        <v>28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2.75">
      <c r="A44" s="36"/>
      <c r="B44" s="37"/>
      <c r="C44" s="37"/>
      <c r="D44" s="38">
        <v>20</v>
      </c>
      <c r="E44" s="39">
        <v>0</v>
      </c>
      <c r="F44" s="39">
        <v>150</v>
      </c>
      <c r="G44" s="38" t="s">
        <v>45</v>
      </c>
      <c r="H44" s="42" t="s">
        <v>45</v>
      </c>
      <c r="I44" s="36"/>
      <c r="J44" s="36"/>
      <c r="K44" s="36"/>
      <c r="L44" s="36">
        <v>0</v>
      </c>
      <c r="M44" s="37">
        <v>0</v>
      </c>
      <c r="N44" s="39">
        <v>7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.75">
      <c r="A45" s="36"/>
      <c r="B45" s="37"/>
      <c r="C45" s="37"/>
      <c r="D45" s="38">
        <v>21</v>
      </c>
      <c r="E45" s="39">
        <v>0</v>
      </c>
      <c r="F45" s="39">
        <v>150</v>
      </c>
      <c r="G45" s="38">
        <v>120</v>
      </c>
      <c r="H45" s="42">
        <f>160.8+G45/100+E45/100</f>
        <v>162</v>
      </c>
      <c r="I45" s="36"/>
      <c r="J45" s="36"/>
      <c r="K45" s="36"/>
      <c r="L45" s="36">
        <v>0</v>
      </c>
      <c r="M45" s="37">
        <v>0</v>
      </c>
      <c r="N45" s="39">
        <v>53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.75">
      <c r="A46" s="36"/>
      <c r="B46" s="37" t="s">
        <v>46</v>
      </c>
      <c r="C46" s="37">
        <v>2</v>
      </c>
      <c r="D46" s="38">
        <v>2</v>
      </c>
      <c r="E46" s="39">
        <v>150</v>
      </c>
      <c r="F46" s="39">
        <v>295</v>
      </c>
      <c r="G46" s="38" t="s">
        <v>45</v>
      </c>
      <c r="H46" s="42" t="s">
        <v>45</v>
      </c>
      <c r="I46" s="36"/>
      <c r="J46" s="36"/>
      <c r="K46" s="36"/>
      <c r="L46" s="36">
        <v>0</v>
      </c>
      <c r="M46" s="37">
        <v>0</v>
      </c>
      <c r="N46" s="39">
        <v>10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2.75">
      <c r="A47" s="36"/>
      <c r="B47" s="37"/>
      <c r="C47" s="37"/>
      <c r="D47" s="38">
        <v>2</v>
      </c>
      <c r="E47" s="39">
        <v>150</v>
      </c>
      <c r="F47" s="39">
        <v>295</v>
      </c>
      <c r="G47" s="38" t="s">
        <v>45</v>
      </c>
      <c r="H47" s="42" t="s">
        <v>45</v>
      </c>
      <c r="I47" s="36"/>
      <c r="J47" s="36"/>
      <c r="K47" s="36"/>
      <c r="L47" s="36">
        <v>0</v>
      </c>
      <c r="M47" s="37">
        <v>0</v>
      </c>
      <c r="N47" s="39">
        <v>8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2.75">
      <c r="A48" s="36"/>
      <c r="B48" s="37"/>
      <c r="C48" s="37"/>
      <c r="D48" s="38">
        <v>2</v>
      </c>
      <c r="E48" s="39">
        <v>150</v>
      </c>
      <c r="F48" s="39">
        <v>295</v>
      </c>
      <c r="G48" s="38" t="s">
        <v>45</v>
      </c>
      <c r="H48" s="42" t="s">
        <v>45</v>
      </c>
      <c r="I48" s="36"/>
      <c r="J48" s="36"/>
      <c r="K48" s="36"/>
      <c r="L48" s="36">
        <v>0</v>
      </c>
      <c r="M48" s="37">
        <v>0</v>
      </c>
      <c r="N48" s="39">
        <v>22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2.75">
      <c r="A49" s="36"/>
      <c r="B49" s="37"/>
      <c r="C49" s="37"/>
      <c r="D49" s="38">
        <v>11</v>
      </c>
      <c r="E49" s="39">
        <v>150</v>
      </c>
      <c r="F49" s="39">
        <v>295</v>
      </c>
      <c r="G49" s="38" t="s">
        <v>45</v>
      </c>
      <c r="H49" s="42" t="s">
        <v>45</v>
      </c>
      <c r="I49" s="36"/>
      <c r="J49" s="36"/>
      <c r="K49" s="36"/>
      <c r="L49" s="36">
        <v>0</v>
      </c>
      <c r="M49" s="37">
        <v>0</v>
      </c>
      <c r="N49" s="39">
        <v>16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.75">
      <c r="A50" s="36"/>
      <c r="B50" s="37"/>
      <c r="C50" s="37"/>
      <c r="D50" s="38">
        <v>11</v>
      </c>
      <c r="E50" s="39">
        <v>150</v>
      </c>
      <c r="F50" s="39">
        <v>295</v>
      </c>
      <c r="G50" s="38">
        <v>53</v>
      </c>
      <c r="H50" s="42">
        <f>160.8+G50/100+E50/100</f>
        <v>162.83</v>
      </c>
      <c r="I50" s="36"/>
      <c r="J50" s="36"/>
      <c r="K50" s="36"/>
      <c r="L50" s="36">
        <v>0</v>
      </c>
      <c r="M50" s="37">
        <v>0</v>
      </c>
      <c r="N50" s="39">
        <v>11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.75">
      <c r="A51" s="36"/>
      <c r="B51" s="37"/>
      <c r="C51" s="37"/>
      <c r="D51" s="38">
        <v>12</v>
      </c>
      <c r="E51" s="39">
        <v>150</v>
      </c>
      <c r="F51" s="39">
        <v>295</v>
      </c>
      <c r="G51" s="38" t="s">
        <v>45</v>
      </c>
      <c r="H51" s="42" t="s">
        <v>45</v>
      </c>
      <c r="I51" s="36">
        <v>1</v>
      </c>
      <c r="J51" s="36"/>
      <c r="K51" s="36"/>
      <c r="L51" s="36"/>
      <c r="M51" s="37"/>
      <c r="N51" s="3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.75">
      <c r="A52" s="36"/>
      <c r="B52" s="37"/>
      <c r="C52" s="37"/>
      <c r="D52" s="38">
        <v>12</v>
      </c>
      <c r="E52" s="39">
        <v>150</v>
      </c>
      <c r="F52" s="39">
        <v>295</v>
      </c>
      <c r="G52" s="38" t="s">
        <v>45</v>
      </c>
      <c r="H52" s="42" t="s">
        <v>45</v>
      </c>
      <c r="I52" s="36"/>
      <c r="J52" s="36"/>
      <c r="K52" s="36"/>
      <c r="L52" s="36">
        <v>0</v>
      </c>
      <c r="M52" s="37">
        <v>0</v>
      </c>
      <c r="N52" s="39">
        <v>15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.75">
      <c r="A53" s="36"/>
      <c r="B53" s="37"/>
      <c r="C53" s="37"/>
      <c r="D53" s="38">
        <v>12</v>
      </c>
      <c r="E53" s="39">
        <v>150</v>
      </c>
      <c r="F53" s="39">
        <v>295</v>
      </c>
      <c r="G53" s="38">
        <v>61</v>
      </c>
      <c r="H53" s="42">
        <f>160.8+G53/100+E53/100</f>
        <v>162.91000000000003</v>
      </c>
      <c r="I53" s="36"/>
      <c r="J53" s="36"/>
      <c r="K53" s="36"/>
      <c r="L53" s="36">
        <v>0</v>
      </c>
      <c r="M53" s="37">
        <v>0</v>
      </c>
      <c r="N53" s="39">
        <v>56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.75">
      <c r="A54" s="36"/>
      <c r="B54" s="37"/>
      <c r="C54" s="37"/>
      <c r="D54" s="38">
        <v>12</v>
      </c>
      <c r="E54" s="39">
        <v>150</v>
      </c>
      <c r="F54" s="39">
        <v>295</v>
      </c>
      <c r="G54" s="38">
        <v>65</v>
      </c>
      <c r="H54" s="42">
        <f>160.8+G54/100+E54/100</f>
        <v>162.95000000000002</v>
      </c>
      <c r="I54" s="36"/>
      <c r="J54" s="36"/>
      <c r="K54" s="36"/>
      <c r="L54" s="36">
        <v>0</v>
      </c>
      <c r="M54" s="37">
        <v>0</v>
      </c>
      <c r="N54" s="39">
        <v>50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2.75">
      <c r="A55" s="36"/>
      <c r="B55" s="37"/>
      <c r="C55" s="37"/>
      <c r="D55" s="38">
        <v>12</v>
      </c>
      <c r="E55" s="39">
        <v>150</v>
      </c>
      <c r="F55" s="39">
        <v>295</v>
      </c>
      <c r="G55" s="38" t="s">
        <v>45</v>
      </c>
      <c r="H55" s="42" t="s">
        <v>45</v>
      </c>
      <c r="I55" s="36"/>
      <c r="J55" s="36"/>
      <c r="K55" s="36"/>
      <c r="L55" s="36">
        <v>0</v>
      </c>
      <c r="M55" s="37">
        <v>0</v>
      </c>
      <c r="N55" s="39">
        <v>16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2.75">
      <c r="A56" s="36"/>
      <c r="B56" s="37"/>
      <c r="C56" s="37"/>
      <c r="D56" s="38">
        <v>12</v>
      </c>
      <c r="E56" s="39">
        <v>150</v>
      </c>
      <c r="F56" s="39">
        <v>295</v>
      </c>
      <c r="G56" s="38" t="s">
        <v>45</v>
      </c>
      <c r="H56" s="42" t="s">
        <v>45</v>
      </c>
      <c r="I56" s="36"/>
      <c r="J56" s="36"/>
      <c r="K56" s="36"/>
      <c r="L56" s="36">
        <v>0</v>
      </c>
      <c r="M56" s="37">
        <v>0</v>
      </c>
      <c r="N56" s="39">
        <v>10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2.75">
      <c r="A57" s="36"/>
      <c r="B57" s="37"/>
      <c r="C57" s="37"/>
      <c r="D57" s="38">
        <v>13</v>
      </c>
      <c r="E57" s="39">
        <v>150</v>
      </c>
      <c r="F57" s="39">
        <v>295</v>
      </c>
      <c r="G57" s="38" t="s">
        <v>45</v>
      </c>
      <c r="H57" s="42" t="s">
        <v>45</v>
      </c>
      <c r="I57" s="36">
        <v>1</v>
      </c>
      <c r="J57" s="36"/>
      <c r="K57" s="36"/>
      <c r="L57" s="36"/>
      <c r="M57" s="37"/>
      <c r="N57" s="39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2.75">
      <c r="A58" s="36"/>
      <c r="B58" s="37"/>
      <c r="C58" s="37"/>
      <c r="D58" s="38">
        <v>14</v>
      </c>
      <c r="E58" s="39">
        <v>150</v>
      </c>
      <c r="F58" s="39">
        <v>295</v>
      </c>
      <c r="G58" s="38" t="s">
        <v>45</v>
      </c>
      <c r="H58" s="42" t="s">
        <v>45</v>
      </c>
      <c r="I58" s="36">
        <v>1</v>
      </c>
      <c r="J58" s="36"/>
      <c r="K58" s="36"/>
      <c r="L58" s="36"/>
      <c r="M58" s="37"/>
      <c r="N58" s="39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2.75">
      <c r="A59" s="36"/>
      <c r="B59" s="37"/>
      <c r="C59" s="37"/>
      <c r="D59" s="38">
        <v>14</v>
      </c>
      <c r="E59" s="39">
        <v>150</v>
      </c>
      <c r="F59" s="39">
        <v>295</v>
      </c>
      <c r="G59" s="38">
        <v>85.5</v>
      </c>
      <c r="H59" s="42">
        <f>160.8+G59/100+E59/100</f>
        <v>163.155</v>
      </c>
      <c r="I59" s="36"/>
      <c r="J59" s="36"/>
      <c r="K59" s="36"/>
      <c r="L59" s="36">
        <v>0</v>
      </c>
      <c r="M59" s="37">
        <v>0</v>
      </c>
      <c r="N59" s="39">
        <v>25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2.75">
      <c r="A60" s="36"/>
      <c r="B60" s="37"/>
      <c r="C60" s="37"/>
      <c r="D60" s="38">
        <v>15</v>
      </c>
      <c r="E60" s="39">
        <v>150</v>
      </c>
      <c r="F60" s="39">
        <v>295</v>
      </c>
      <c r="G60" s="38" t="s">
        <v>45</v>
      </c>
      <c r="H60" s="42" t="s">
        <v>45</v>
      </c>
      <c r="I60" s="36">
        <v>1</v>
      </c>
      <c r="J60" s="36"/>
      <c r="K60" s="36"/>
      <c r="L60" s="36"/>
      <c r="M60" s="37"/>
      <c r="N60" s="3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.75">
      <c r="A61" s="36"/>
      <c r="B61" s="37"/>
      <c r="C61" s="37"/>
      <c r="D61" s="38">
        <v>18</v>
      </c>
      <c r="E61" s="39">
        <v>150</v>
      </c>
      <c r="F61" s="39">
        <v>295</v>
      </c>
      <c r="G61" s="38" t="s">
        <v>45</v>
      </c>
      <c r="H61" s="42" t="s">
        <v>45</v>
      </c>
      <c r="I61" s="36"/>
      <c r="J61" s="36"/>
      <c r="K61" s="36"/>
      <c r="L61" s="36">
        <v>0</v>
      </c>
      <c r="M61" s="37">
        <v>0</v>
      </c>
      <c r="N61" s="39">
        <v>19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.75">
      <c r="A62" s="36"/>
      <c r="B62" s="37"/>
      <c r="C62" s="37"/>
      <c r="D62" s="38">
        <v>20</v>
      </c>
      <c r="E62" s="39">
        <v>150</v>
      </c>
      <c r="F62" s="39">
        <v>295</v>
      </c>
      <c r="G62" s="38" t="s">
        <v>45</v>
      </c>
      <c r="H62" s="42" t="s">
        <v>45</v>
      </c>
      <c r="I62" s="36"/>
      <c r="J62" s="36"/>
      <c r="K62" s="36"/>
      <c r="L62" s="36">
        <v>0</v>
      </c>
      <c r="M62" s="37">
        <v>0</v>
      </c>
      <c r="N62" s="39">
        <v>13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.75">
      <c r="A63" s="36"/>
      <c r="B63" s="37"/>
      <c r="C63" s="37"/>
      <c r="D63" s="38">
        <v>20</v>
      </c>
      <c r="E63" s="39">
        <v>150</v>
      </c>
      <c r="F63" s="39">
        <v>295</v>
      </c>
      <c r="G63" s="38" t="s">
        <v>45</v>
      </c>
      <c r="H63" s="42" t="s">
        <v>45</v>
      </c>
      <c r="I63" s="36"/>
      <c r="J63" s="36"/>
      <c r="K63" s="36"/>
      <c r="L63" s="36">
        <v>0</v>
      </c>
      <c r="M63" s="37">
        <v>0</v>
      </c>
      <c r="N63" s="39">
        <v>5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2.75">
      <c r="A64" s="36"/>
      <c r="B64" s="37"/>
      <c r="C64" s="37"/>
      <c r="D64" s="38">
        <v>22</v>
      </c>
      <c r="E64" s="39">
        <v>150</v>
      </c>
      <c r="F64" s="39">
        <v>295</v>
      </c>
      <c r="G64" s="38">
        <v>128</v>
      </c>
      <c r="H64" s="42">
        <f>160.8+G64/100+E64/100</f>
        <v>163.58</v>
      </c>
      <c r="I64" s="36"/>
      <c r="J64" s="36"/>
      <c r="K64" s="36"/>
      <c r="L64" s="36">
        <v>0</v>
      </c>
      <c r="M64" s="37">
        <v>0</v>
      </c>
      <c r="N64" s="39">
        <v>22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2.75">
      <c r="A65" s="36"/>
      <c r="B65" s="37"/>
      <c r="C65" s="37"/>
      <c r="D65" s="38">
        <v>23</v>
      </c>
      <c r="E65" s="39">
        <v>150</v>
      </c>
      <c r="F65" s="39">
        <v>295</v>
      </c>
      <c r="G65" s="38" t="s">
        <v>45</v>
      </c>
      <c r="H65" s="42" t="s">
        <v>45</v>
      </c>
      <c r="I65" s="36"/>
      <c r="J65" s="36"/>
      <c r="K65" s="36"/>
      <c r="L65" s="36">
        <v>0</v>
      </c>
      <c r="M65" s="37">
        <v>0</v>
      </c>
      <c r="N65" s="39">
        <v>15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ht="12.75">
      <c r="A66" s="36"/>
      <c r="B66" s="37"/>
      <c r="C66" s="37"/>
      <c r="D66" s="38">
        <v>24</v>
      </c>
      <c r="E66" s="39">
        <v>150</v>
      </c>
      <c r="F66" s="39">
        <v>295</v>
      </c>
      <c r="G66" s="38" t="s">
        <v>45</v>
      </c>
      <c r="H66" s="42" t="s">
        <v>45</v>
      </c>
      <c r="I66" s="36"/>
      <c r="J66" s="36"/>
      <c r="K66" s="36"/>
      <c r="L66" s="36">
        <v>0</v>
      </c>
      <c r="M66" s="37">
        <v>0</v>
      </c>
      <c r="N66" s="39">
        <v>9</v>
      </c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2.75">
      <c r="A67" s="36"/>
      <c r="B67" s="37"/>
      <c r="C67" s="37"/>
      <c r="D67" s="38">
        <v>24</v>
      </c>
      <c r="E67" s="39">
        <v>150</v>
      </c>
      <c r="F67" s="39">
        <v>295</v>
      </c>
      <c r="G67" s="38" t="s">
        <v>45</v>
      </c>
      <c r="H67" s="42" t="s">
        <v>45</v>
      </c>
      <c r="I67" s="36"/>
      <c r="J67" s="36"/>
      <c r="K67" s="36"/>
      <c r="L67" s="36">
        <v>0</v>
      </c>
      <c r="M67" s="37">
        <v>0</v>
      </c>
      <c r="N67" s="39">
        <v>14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2.75">
      <c r="A68" s="36"/>
      <c r="B68" s="37" t="s">
        <v>53</v>
      </c>
      <c r="C68" s="37">
        <v>1</v>
      </c>
      <c r="D68" s="38">
        <v>4</v>
      </c>
      <c r="E68" s="39">
        <v>0</v>
      </c>
      <c r="F68" s="39">
        <v>143</v>
      </c>
      <c r="G68" s="38" t="s">
        <v>45</v>
      </c>
      <c r="H68" s="42" t="s">
        <v>45</v>
      </c>
      <c r="I68" s="36"/>
      <c r="J68" s="36"/>
      <c r="K68" s="36"/>
      <c r="L68" s="36">
        <v>0</v>
      </c>
      <c r="M68" s="37">
        <v>0</v>
      </c>
      <c r="N68" s="39">
        <v>20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.75">
      <c r="A69" s="36"/>
      <c r="B69" s="37"/>
      <c r="C69" s="37"/>
      <c r="D69" s="38">
        <v>5</v>
      </c>
      <c r="E69" s="39">
        <v>0</v>
      </c>
      <c r="F69" s="39">
        <v>143</v>
      </c>
      <c r="G69" s="38" t="s">
        <v>45</v>
      </c>
      <c r="H69" s="42" t="s">
        <v>45</v>
      </c>
      <c r="I69" s="36"/>
      <c r="J69" s="36"/>
      <c r="K69" s="36"/>
      <c r="L69" s="36">
        <v>0</v>
      </c>
      <c r="M69" s="37">
        <v>0</v>
      </c>
      <c r="N69" s="39">
        <v>11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.75">
      <c r="A70" s="36"/>
      <c r="B70" s="37"/>
      <c r="C70" s="37"/>
      <c r="D70" s="38">
        <v>6</v>
      </c>
      <c r="E70" s="39">
        <v>0</v>
      </c>
      <c r="F70" s="39">
        <v>143</v>
      </c>
      <c r="G70" s="38">
        <v>27</v>
      </c>
      <c r="H70" s="42">
        <f>170.2+G70/100</f>
        <v>170.47</v>
      </c>
      <c r="I70" s="36"/>
      <c r="J70" s="36"/>
      <c r="K70" s="36"/>
      <c r="L70" s="36">
        <v>0</v>
      </c>
      <c r="M70" s="37">
        <v>0</v>
      </c>
      <c r="N70" s="39">
        <v>22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.75">
      <c r="A71" s="36"/>
      <c r="B71" s="37"/>
      <c r="C71" s="37"/>
      <c r="D71" s="38">
        <v>17</v>
      </c>
      <c r="E71" s="39">
        <v>0</v>
      </c>
      <c r="F71" s="39">
        <v>143</v>
      </c>
      <c r="G71" s="38" t="s">
        <v>45</v>
      </c>
      <c r="H71" s="42" t="s">
        <v>45</v>
      </c>
      <c r="I71" s="36"/>
      <c r="J71" s="36"/>
      <c r="K71" s="36"/>
      <c r="L71" s="36">
        <v>0</v>
      </c>
      <c r="M71" s="37">
        <v>0</v>
      </c>
      <c r="N71" s="39">
        <v>11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.75">
      <c r="A72" s="36"/>
      <c r="B72" s="37"/>
      <c r="C72" s="37"/>
      <c r="D72" s="38">
        <v>21</v>
      </c>
      <c r="E72" s="39">
        <v>0</v>
      </c>
      <c r="F72" s="39">
        <v>143</v>
      </c>
      <c r="G72" s="38">
        <v>94</v>
      </c>
      <c r="H72" s="42">
        <f>170.2+G72/100</f>
        <v>171.14</v>
      </c>
      <c r="I72" s="36"/>
      <c r="J72" s="36"/>
      <c r="K72" s="36"/>
      <c r="L72" s="36">
        <v>0</v>
      </c>
      <c r="M72" s="37">
        <v>0</v>
      </c>
      <c r="N72" s="39">
        <v>25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.75">
      <c r="A73" s="36"/>
      <c r="B73" s="37"/>
      <c r="C73" s="37"/>
      <c r="D73" s="38">
        <v>21</v>
      </c>
      <c r="E73" s="39">
        <v>0</v>
      </c>
      <c r="F73" s="39">
        <v>143</v>
      </c>
      <c r="G73" s="38">
        <v>97</v>
      </c>
      <c r="H73" s="42">
        <f>170.2+G73/100</f>
        <v>171.17</v>
      </c>
      <c r="I73" s="36"/>
      <c r="J73" s="36"/>
      <c r="K73" s="36"/>
      <c r="L73" s="36">
        <v>0</v>
      </c>
      <c r="M73" s="37">
        <v>0</v>
      </c>
      <c r="N73" s="39">
        <v>35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ht="12.75">
      <c r="A74" s="36"/>
      <c r="B74" s="37"/>
      <c r="C74" s="37"/>
      <c r="D74" s="38">
        <v>21</v>
      </c>
      <c r="E74" s="39">
        <v>0</v>
      </c>
      <c r="F74" s="39">
        <v>143</v>
      </c>
      <c r="G74" s="38">
        <v>98</v>
      </c>
      <c r="H74" s="42">
        <f>170.2+G74/100</f>
        <v>171.17999999999998</v>
      </c>
      <c r="I74" s="36"/>
      <c r="J74" s="36"/>
      <c r="K74" s="36"/>
      <c r="L74" s="36">
        <v>0</v>
      </c>
      <c r="M74" s="37">
        <v>0</v>
      </c>
      <c r="N74" s="39">
        <v>25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.75">
      <c r="A75" s="36"/>
      <c r="B75" s="37"/>
      <c r="C75" s="37"/>
      <c r="D75" s="38">
        <v>22</v>
      </c>
      <c r="E75" s="39">
        <v>0</v>
      </c>
      <c r="F75" s="39">
        <v>143</v>
      </c>
      <c r="G75" s="38">
        <v>102</v>
      </c>
      <c r="H75" s="42">
        <f>170.2+G75/100</f>
        <v>171.22</v>
      </c>
      <c r="I75" s="36"/>
      <c r="J75" s="36"/>
      <c r="K75" s="36"/>
      <c r="L75" s="36">
        <v>0</v>
      </c>
      <c r="M75" s="37" t="s">
        <v>54</v>
      </c>
      <c r="N75" s="39">
        <v>18</v>
      </c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.75">
      <c r="A76" s="36"/>
      <c r="B76" s="37"/>
      <c r="C76" s="37"/>
      <c r="D76" s="38">
        <v>25</v>
      </c>
      <c r="E76" s="39">
        <v>0</v>
      </c>
      <c r="F76" s="39">
        <v>143</v>
      </c>
      <c r="G76" s="38" t="s">
        <v>45</v>
      </c>
      <c r="H76" s="42" t="s">
        <v>45</v>
      </c>
      <c r="I76" s="36"/>
      <c r="J76" s="36"/>
      <c r="K76" s="36"/>
      <c r="L76" s="36">
        <v>0</v>
      </c>
      <c r="M76" s="37">
        <v>0</v>
      </c>
      <c r="N76" s="39">
        <v>18</v>
      </c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.75">
      <c r="A77" s="36"/>
      <c r="B77" s="37"/>
      <c r="C77" s="37"/>
      <c r="D77" s="38">
        <v>25</v>
      </c>
      <c r="E77" s="39">
        <v>0</v>
      </c>
      <c r="F77" s="39">
        <v>143</v>
      </c>
      <c r="G77" s="38" t="s">
        <v>45</v>
      </c>
      <c r="H77" s="42" t="s">
        <v>45</v>
      </c>
      <c r="I77" s="36"/>
      <c r="J77" s="36"/>
      <c r="K77" s="36"/>
      <c r="L77" s="36">
        <v>0</v>
      </c>
      <c r="M77" s="37">
        <v>0</v>
      </c>
      <c r="N77" s="39">
        <v>12</v>
      </c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.75">
      <c r="A78" s="36"/>
      <c r="B78" s="37"/>
      <c r="C78" s="37"/>
      <c r="D78" s="38">
        <v>30</v>
      </c>
      <c r="E78" s="39">
        <v>0</v>
      </c>
      <c r="F78" s="39">
        <v>143</v>
      </c>
      <c r="G78" s="38">
        <v>133</v>
      </c>
      <c r="H78" s="42">
        <f>170.2+G78/100</f>
        <v>171.53</v>
      </c>
      <c r="I78" s="36"/>
      <c r="J78" s="36"/>
      <c r="K78" s="36"/>
      <c r="L78" s="36">
        <v>0</v>
      </c>
      <c r="M78" s="37">
        <v>0</v>
      </c>
      <c r="N78" s="39">
        <v>22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.75">
      <c r="A79" s="36"/>
      <c r="B79" s="37" t="s">
        <v>55</v>
      </c>
      <c r="C79" s="37">
        <v>1</v>
      </c>
      <c r="D79" s="38">
        <v>20</v>
      </c>
      <c r="E79" s="39">
        <v>0</v>
      </c>
      <c r="F79" s="39">
        <v>104</v>
      </c>
      <c r="G79" s="38">
        <v>86</v>
      </c>
      <c r="H79" s="42">
        <f>G79/100+174.6</f>
        <v>175.46</v>
      </c>
      <c r="I79" s="36"/>
      <c r="J79" s="36"/>
      <c r="K79" s="36"/>
      <c r="L79" s="36">
        <v>0</v>
      </c>
      <c r="M79" s="37">
        <v>0</v>
      </c>
      <c r="N79" s="39">
        <v>44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.75">
      <c r="A80" s="36"/>
      <c r="B80" s="37"/>
      <c r="C80" s="37"/>
      <c r="D80" s="38">
        <v>21</v>
      </c>
      <c r="E80" s="39">
        <v>0</v>
      </c>
      <c r="F80" s="39">
        <v>104</v>
      </c>
      <c r="G80" s="38">
        <v>88</v>
      </c>
      <c r="H80" s="42">
        <f>G80/100+174.6</f>
        <v>175.48</v>
      </c>
      <c r="I80" s="36"/>
      <c r="J80" s="36"/>
      <c r="K80" s="36"/>
      <c r="L80" s="36">
        <v>0</v>
      </c>
      <c r="M80" s="37">
        <v>0</v>
      </c>
      <c r="N80" s="39">
        <v>39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.75">
      <c r="A81" s="36"/>
      <c r="B81" s="37"/>
      <c r="C81" s="37"/>
      <c r="D81" s="38">
        <v>21</v>
      </c>
      <c r="E81" s="39">
        <v>0</v>
      </c>
      <c r="F81" s="39">
        <v>104</v>
      </c>
      <c r="G81" s="38">
        <v>90</v>
      </c>
      <c r="H81" s="42">
        <f>G81/100+174.6</f>
        <v>175.5</v>
      </c>
      <c r="I81" s="36"/>
      <c r="J81" s="36"/>
      <c r="K81" s="36"/>
      <c r="L81" s="36">
        <v>0</v>
      </c>
      <c r="M81" s="37">
        <v>0</v>
      </c>
      <c r="N81" s="39">
        <v>25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.75">
      <c r="A82" s="36"/>
      <c r="B82" s="37" t="s">
        <v>56</v>
      </c>
      <c r="C82" s="37">
        <v>1</v>
      </c>
      <c r="D82" s="38">
        <v>1</v>
      </c>
      <c r="E82" s="39">
        <v>0</v>
      </c>
      <c r="F82" s="39">
        <v>116</v>
      </c>
      <c r="G82" s="38" t="s">
        <v>45</v>
      </c>
      <c r="H82" s="42" t="s">
        <v>45</v>
      </c>
      <c r="I82" s="36"/>
      <c r="J82" s="36"/>
      <c r="K82" s="36"/>
      <c r="L82" s="36">
        <v>0</v>
      </c>
      <c r="M82" s="37">
        <v>0</v>
      </c>
      <c r="N82" s="39">
        <v>28</v>
      </c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.75">
      <c r="A83" s="36"/>
      <c r="B83" s="37"/>
      <c r="C83" s="37"/>
      <c r="D83" s="38">
        <v>4</v>
      </c>
      <c r="E83" s="39">
        <v>0</v>
      </c>
      <c r="F83" s="39">
        <v>116</v>
      </c>
      <c r="G83" s="38" t="s">
        <v>45</v>
      </c>
      <c r="H83" s="42" t="s">
        <v>45</v>
      </c>
      <c r="I83" s="36"/>
      <c r="J83" s="36"/>
      <c r="K83" s="36"/>
      <c r="L83" s="36">
        <v>0</v>
      </c>
      <c r="M83" s="37">
        <v>0</v>
      </c>
      <c r="N83" s="39">
        <v>5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.75">
      <c r="A84" s="36"/>
      <c r="B84" s="37"/>
      <c r="C84" s="37"/>
      <c r="D84" s="38">
        <v>4</v>
      </c>
      <c r="E84" s="39">
        <v>0</v>
      </c>
      <c r="F84" s="39">
        <v>116</v>
      </c>
      <c r="G84" s="38" t="s">
        <v>45</v>
      </c>
      <c r="H84" s="42" t="s">
        <v>45</v>
      </c>
      <c r="I84" s="36"/>
      <c r="J84" s="36"/>
      <c r="K84" s="36"/>
      <c r="L84" s="36">
        <v>0</v>
      </c>
      <c r="M84" s="37">
        <v>0</v>
      </c>
      <c r="N84" s="39">
        <v>16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.75">
      <c r="A85" s="36"/>
      <c r="B85" s="37"/>
      <c r="C85" s="37"/>
      <c r="D85" s="38">
        <v>10</v>
      </c>
      <c r="E85" s="39">
        <v>0</v>
      </c>
      <c r="F85" s="39">
        <v>116</v>
      </c>
      <c r="G85" s="38" t="s">
        <v>45</v>
      </c>
      <c r="H85" s="42" t="s">
        <v>45</v>
      </c>
      <c r="I85" s="36"/>
      <c r="J85" s="36"/>
      <c r="K85" s="36"/>
      <c r="L85" s="36">
        <v>0</v>
      </c>
      <c r="M85" s="37">
        <v>0</v>
      </c>
      <c r="N85" s="39">
        <v>3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.75">
      <c r="A86" s="36"/>
      <c r="B86" s="37"/>
      <c r="C86" s="37"/>
      <c r="D86" s="38">
        <v>11</v>
      </c>
      <c r="E86" s="39">
        <v>0</v>
      </c>
      <c r="F86" s="39">
        <v>116</v>
      </c>
      <c r="G86" s="38" t="s">
        <v>45</v>
      </c>
      <c r="H86" s="42" t="s">
        <v>45</v>
      </c>
      <c r="I86" s="36"/>
      <c r="J86" s="36"/>
      <c r="K86" s="36"/>
      <c r="L86" s="36">
        <v>0</v>
      </c>
      <c r="M86" s="37">
        <v>0</v>
      </c>
      <c r="N86" s="39">
        <v>9</v>
      </c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.75">
      <c r="A87" s="36"/>
      <c r="B87" s="37"/>
      <c r="C87" s="37"/>
      <c r="D87" s="38" t="s">
        <v>57</v>
      </c>
      <c r="E87" s="39">
        <v>0</v>
      </c>
      <c r="F87" s="39">
        <v>116</v>
      </c>
      <c r="G87" s="38" t="s">
        <v>45</v>
      </c>
      <c r="H87" s="42" t="s">
        <v>45</v>
      </c>
      <c r="I87" s="36"/>
      <c r="J87" s="36"/>
      <c r="K87" s="36"/>
      <c r="L87" s="36">
        <v>0</v>
      </c>
      <c r="M87" s="37">
        <v>0</v>
      </c>
      <c r="N87" s="39">
        <v>40</v>
      </c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.75">
      <c r="A88" s="36"/>
      <c r="B88" s="37"/>
      <c r="C88" s="37"/>
      <c r="D88" s="38" t="s">
        <v>58</v>
      </c>
      <c r="E88" s="39">
        <v>0</v>
      </c>
      <c r="F88" s="39">
        <v>116</v>
      </c>
      <c r="G88" s="38">
        <v>79</v>
      </c>
      <c r="H88" s="42">
        <f>179.3+G88/100</f>
        <v>180.09</v>
      </c>
      <c r="I88" s="36"/>
      <c r="J88" s="36"/>
      <c r="K88" s="36"/>
      <c r="L88" s="36">
        <v>0</v>
      </c>
      <c r="M88" s="37" t="s">
        <v>54</v>
      </c>
      <c r="N88" s="39">
        <v>70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>
        <v>85</v>
      </c>
      <c r="AA88" s="41">
        <v>45</v>
      </c>
    </row>
    <row r="89" spans="1:27" ht="12.75">
      <c r="A89" s="36"/>
      <c r="B89" s="37"/>
      <c r="C89" s="37"/>
      <c r="D89" s="38">
        <v>19</v>
      </c>
      <c r="E89" s="39">
        <v>0</v>
      </c>
      <c r="F89" s="39">
        <v>116</v>
      </c>
      <c r="G89" s="38">
        <v>88</v>
      </c>
      <c r="H89" s="42">
        <f>179.3+G89/100</f>
        <v>180.18</v>
      </c>
      <c r="I89" s="36"/>
      <c r="J89" s="36"/>
      <c r="K89" s="36"/>
      <c r="L89" s="36">
        <v>0</v>
      </c>
      <c r="M89" s="37">
        <v>0</v>
      </c>
      <c r="N89" s="39">
        <v>26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.75">
      <c r="A90" s="36"/>
      <c r="B90" s="37"/>
      <c r="C90" s="37"/>
      <c r="D90" s="38">
        <v>19</v>
      </c>
      <c r="E90" s="39">
        <v>0</v>
      </c>
      <c r="F90" s="39">
        <v>116</v>
      </c>
      <c r="G90" s="38" t="s">
        <v>45</v>
      </c>
      <c r="H90" s="42" t="s">
        <v>45</v>
      </c>
      <c r="I90" s="36"/>
      <c r="J90" s="36"/>
      <c r="K90" s="36"/>
      <c r="L90" s="36">
        <v>0</v>
      </c>
      <c r="M90" s="37">
        <v>0</v>
      </c>
      <c r="N90" s="39">
        <v>16</v>
      </c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.75">
      <c r="A91" s="36"/>
      <c r="B91" s="37" t="s">
        <v>59</v>
      </c>
      <c r="C91" s="37">
        <v>1</v>
      </c>
      <c r="D91" s="38">
        <v>5</v>
      </c>
      <c r="E91" s="39">
        <v>0</v>
      </c>
      <c r="F91" s="39">
        <v>144</v>
      </c>
      <c r="G91" s="38">
        <v>20</v>
      </c>
      <c r="H91" s="42">
        <f>G91/100+188.5</f>
        <v>188.7</v>
      </c>
      <c r="I91" s="36"/>
      <c r="J91" s="36"/>
      <c r="K91" s="36"/>
      <c r="L91" s="36">
        <v>0</v>
      </c>
      <c r="M91" s="37">
        <v>0</v>
      </c>
      <c r="N91" s="39">
        <v>40</v>
      </c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.75">
      <c r="A92" s="36"/>
      <c r="B92" s="37"/>
      <c r="C92" s="37"/>
      <c r="D92" s="38">
        <v>6</v>
      </c>
      <c r="E92" s="39">
        <v>0</v>
      </c>
      <c r="F92" s="39">
        <v>144</v>
      </c>
      <c r="G92" s="38">
        <v>20</v>
      </c>
      <c r="H92" s="42">
        <f>G92/100+188.5</f>
        <v>188.7</v>
      </c>
      <c r="I92" s="36"/>
      <c r="J92" s="36"/>
      <c r="K92" s="36"/>
      <c r="L92" s="36">
        <v>0</v>
      </c>
      <c r="M92" s="37">
        <v>0</v>
      </c>
      <c r="N92" s="39">
        <v>6</v>
      </c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.75">
      <c r="A93" s="36"/>
      <c r="B93" s="37"/>
      <c r="C93" s="37"/>
      <c r="D93" s="38">
        <v>6</v>
      </c>
      <c r="E93" s="39">
        <v>0</v>
      </c>
      <c r="F93" s="39">
        <v>144</v>
      </c>
      <c r="G93" s="38">
        <v>20</v>
      </c>
      <c r="H93" s="42">
        <f>G93/100+188.5</f>
        <v>188.7</v>
      </c>
      <c r="I93" s="36"/>
      <c r="J93" s="36"/>
      <c r="K93" s="36"/>
      <c r="L93" s="36">
        <v>0</v>
      </c>
      <c r="M93" s="37">
        <v>0</v>
      </c>
      <c r="N93" s="39">
        <v>13</v>
      </c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.75">
      <c r="A94" s="36"/>
      <c r="B94" s="37"/>
      <c r="C94" s="37"/>
      <c r="D94" s="38">
        <v>6</v>
      </c>
      <c r="E94" s="39">
        <v>0</v>
      </c>
      <c r="F94" s="39">
        <v>144</v>
      </c>
      <c r="G94" s="38">
        <v>20</v>
      </c>
      <c r="H94" s="42">
        <f>G94/100+188.5</f>
        <v>188.7</v>
      </c>
      <c r="I94" s="36"/>
      <c r="J94" s="36"/>
      <c r="K94" s="36"/>
      <c r="L94" s="36">
        <v>0</v>
      </c>
      <c r="M94" s="37">
        <v>0</v>
      </c>
      <c r="N94" s="39">
        <v>19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.75">
      <c r="A95" s="36"/>
      <c r="B95" s="37"/>
      <c r="C95" s="37"/>
      <c r="D95" s="38">
        <v>9</v>
      </c>
      <c r="E95" s="39">
        <v>0</v>
      </c>
      <c r="F95" s="39">
        <v>144</v>
      </c>
      <c r="G95" s="38" t="s">
        <v>45</v>
      </c>
      <c r="H95" s="42" t="s">
        <v>45</v>
      </c>
      <c r="I95" s="36"/>
      <c r="J95" s="36"/>
      <c r="K95" s="36"/>
      <c r="L95" s="36">
        <v>0</v>
      </c>
      <c r="M95" s="37">
        <v>0</v>
      </c>
      <c r="N95" s="39">
        <v>11</v>
      </c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.75">
      <c r="A96" s="36"/>
      <c r="B96" s="37"/>
      <c r="C96" s="37"/>
      <c r="D96" s="38">
        <v>9</v>
      </c>
      <c r="E96" s="39">
        <v>0</v>
      </c>
      <c r="F96" s="39">
        <v>144</v>
      </c>
      <c r="G96" s="38">
        <v>38</v>
      </c>
      <c r="H96" s="42">
        <f>G96/100+188.5</f>
        <v>188.88</v>
      </c>
      <c r="I96" s="36"/>
      <c r="J96" s="36"/>
      <c r="K96" s="36"/>
      <c r="L96" s="36">
        <v>0</v>
      </c>
      <c r="M96" s="37">
        <v>0</v>
      </c>
      <c r="N96" s="39">
        <v>23</v>
      </c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.75">
      <c r="A97" s="36"/>
      <c r="B97" s="37"/>
      <c r="C97" s="37"/>
      <c r="D97" s="38">
        <v>9</v>
      </c>
      <c r="E97" s="39">
        <v>0</v>
      </c>
      <c r="F97" s="39">
        <v>144</v>
      </c>
      <c r="G97" s="38" t="s">
        <v>45</v>
      </c>
      <c r="H97" s="42" t="s">
        <v>45</v>
      </c>
      <c r="I97" s="36"/>
      <c r="J97" s="36"/>
      <c r="K97" s="36"/>
      <c r="L97" s="36">
        <v>0</v>
      </c>
      <c r="M97" s="37">
        <v>0</v>
      </c>
      <c r="N97" s="39">
        <v>8</v>
      </c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.75">
      <c r="A98" s="36"/>
      <c r="B98" s="37"/>
      <c r="C98" s="37"/>
      <c r="D98" s="38">
        <v>12</v>
      </c>
      <c r="E98" s="39">
        <v>0</v>
      </c>
      <c r="F98" s="39">
        <v>144</v>
      </c>
      <c r="G98" s="38" t="s">
        <v>45</v>
      </c>
      <c r="H98" s="42" t="s">
        <v>45</v>
      </c>
      <c r="I98" s="36"/>
      <c r="J98" s="36"/>
      <c r="K98" s="36"/>
      <c r="L98" s="36">
        <v>0</v>
      </c>
      <c r="M98" s="37">
        <v>0</v>
      </c>
      <c r="N98" s="39">
        <v>14</v>
      </c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2.75">
      <c r="A99" s="36"/>
      <c r="B99" s="37"/>
      <c r="C99" s="37"/>
      <c r="D99" s="38">
        <v>19</v>
      </c>
      <c r="E99" s="39">
        <v>0</v>
      </c>
      <c r="F99" s="39">
        <v>144</v>
      </c>
      <c r="G99" s="38" t="s">
        <v>45</v>
      </c>
      <c r="H99" s="42" t="s">
        <v>45</v>
      </c>
      <c r="I99" s="36"/>
      <c r="J99" s="36"/>
      <c r="K99" s="36"/>
      <c r="L99" s="36">
        <v>0</v>
      </c>
      <c r="M99" s="37">
        <v>0</v>
      </c>
      <c r="N99" s="39">
        <v>6</v>
      </c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2.75">
      <c r="A100" s="36"/>
      <c r="B100" s="37"/>
      <c r="C100" s="37"/>
      <c r="D100" s="38">
        <v>19</v>
      </c>
      <c r="E100" s="39">
        <v>0</v>
      </c>
      <c r="F100" s="39">
        <v>144</v>
      </c>
      <c r="G100" s="38" t="s">
        <v>45</v>
      </c>
      <c r="H100" s="42" t="s">
        <v>45</v>
      </c>
      <c r="I100" s="36"/>
      <c r="J100" s="36"/>
      <c r="K100" s="36"/>
      <c r="L100" s="36">
        <v>0</v>
      </c>
      <c r="M100" s="37">
        <v>0</v>
      </c>
      <c r="N100" s="39">
        <v>4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2.75">
      <c r="A101" s="36"/>
      <c r="B101" s="37"/>
      <c r="C101" s="37"/>
      <c r="D101" s="38">
        <v>19</v>
      </c>
      <c r="E101" s="39">
        <v>0</v>
      </c>
      <c r="F101" s="39">
        <v>144</v>
      </c>
      <c r="G101" s="38" t="s">
        <v>45</v>
      </c>
      <c r="H101" s="42" t="s">
        <v>45</v>
      </c>
      <c r="I101" s="36"/>
      <c r="J101" s="36"/>
      <c r="K101" s="36"/>
      <c r="L101" s="36">
        <v>0</v>
      </c>
      <c r="M101" s="37">
        <v>0</v>
      </c>
      <c r="N101" s="39">
        <v>4</v>
      </c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2.75">
      <c r="A102" s="36"/>
      <c r="B102" s="37"/>
      <c r="C102" s="37"/>
      <c r="D102" s="38">
        <v>22</v>
      </c>
      <c r="E102" s="39">
        <v>0</v>
      </c>
      <c r="F102" s="39">
        <v>144</v>
      </c>
      <c r="G102" s="38">
        <v>105</v>
      </c>
      <c r="H102" s="42">
        <f>G102/100+188.5</f>
        <v>189.55</v>
      </c>
      <c r="I102" s="36"/>
      <c r="J102" s="36"/>
      <c r="K102" s="36"/>
      <c r="L102" s="36">
        <v>0</v>
      </c>
      <c r="M102" s="37">
        <v>0</v>
      </c>
      <c r="N102" s="39">
        <v>7</v>
      </c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2.75">
      <c r="A103" s="36"/>
      <c r="B103" s="37"/>
      <c r="C103" s="37"/>
      <c r="D103" s="38">
        <v>24</v>
      </c>
      <c r="E103" s="39">
        <v>0</v>
      </c>
      <c r="F103" s="39">
        <v>144</v>
      </c>
      <c r="G103" s="38">
        <v>116</v>
      </c>
      <c r="H103" s="42">
        <f>G103/100+188.5</f>
        <v>189.66</v>
      </c>
      <c r="I103" s="36"/>
      <c r="J103" s="36"/>
      <c r="K103" s="36"/>
      <c r="L103" s="36">
        <v>0</v>
      </c>
      <c r="M103" s="37" t="s">
        <v>54</v>
      </c>
      <c r="N103" s="39">
        <v>30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2.75">
      <c r="A104" s="36"/>
      <c r="B104" s="37" t="s">
        <v>60</v>
      </c>
      <c r="C104" s="37">
        <v>1</v>
      </c>
      <c r="D104" s="38">
        <v>7</v>
      </c>
      <c r="E104" s="39">
        <v>0</v>
      </c>
      <c r="F104" s="39">
        <v>150</v>
      </c>
      <c r="G104" s="38">
        <v>33</v>
      </c>
      <c r="H104" s="42">
        <f>G104/100+197.5</f>
        <v>197.83</v>
      </c>
      <c r="I104" s="36"/>
      <c r="J104" s="36"/>
      <c r="K104" s="36"/>
      <c r="L104" s="36">
        <v>0</v>
      </c>
      <c r="M104" s="37">
        <v>0</v>
      </c>
      <c r="N104" s="39">
        <v>26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2.75">
      <c r="A105" s="36"/>
      <c r="B105" s="37"/>
      <c r="C105" s="37"/>
      <c r="D105" s="38">
        <v>7</v>
      </c>
      <c r="E105" s="39">
        <v>0</v>
      </c>
      <c r="F105" s="39">
        <v>150</v>
      </c>
      <c r="G105" s="38" t="s">
        <v>45</v>
      </c>
      <c r="H105" s="42" t="s">
        <v>45</v>
      </c>
      <c r="I105" s="36"/>
      <c r="J105" s="36"/>
      <c r="K105" s="36"/>
      <c r="L105" s="36">
        <v>0</v>
      </c>
      <c r="M105" s="37">
        <v>0</v>
      </c>
      <c r="N105" s="39">
        <v>5</v>
      </c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2.75">
      <c r="A106" s="36"/>
      <c r="B106" s="37"/>
      <c r="C106" s="37"/>
      <c r="D106" s="38">
        <v>7</v>
      </c>
      <c r="E106" s="39">
        <v>0</v>
      </c>
      <c r="F106" s="39">
        <v>150</v>
      </c>
      <c r="G106" s="38" t="s">
        <v>45</v>
      </c>
      <c r="H106" s="42" t="s">
        <v>45</v>
      </c>
      <c r="I106" s="36"/>
      <c r="J106" s="36"/>
      <c r="K106" s="36"/>
      <c r="L106" s="36">
        <v>0</v>
      </c>
      <c r="M106" s="37">
        <v>0</v>
      </c>
      <c r="N106" s="39">
        <v>6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2.75">
      <c r="A107" s="36"/>
      <c r="B107" s="37"/>
      <c r="C107" s="37"/>
      <c r="D107" s="38">
        <v>8</v>
      </c>
      <c r="E107" s="39">
        <v>0</v>
      </c>
      <c r="F107" s="39">
        <v>150</v>
      </c>
      <c r="G107" s="38" t="s">
        <v>45</v>
      </c>
      <c r="H107" s="42" t="s">
        <v>45</v>
      </c>
      <c r="I107" s="36"/>
      <c r="J107" s="36"/>
      <c r="K107" s="36"/>
      <c r="L107" s="36">
        <v>0</v>
      </c>
      <c r="M107" s="37">
        <v>0</v>
      </c>
      <c r="N107" s="39">
        <v>27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2.75">
      <c r="A108" s="36"/>
      <c r="B108" s="37"/>
      <c r="C108" s="37"/>
      <c r="D108" s="38">
        <v>8</v>
      </c>
      <c r="E108" s="39">
        <v>0</v>
      </c>
      <c r="F108" s="39">
        <v>150</v>
      </c>
      <c r="G108" s="38" t="s">
        <v>45</v>
      </c>
      <c r="H108" s="42" t="s">
        <v>45</v>
      </c>
      <c r="I108" s="36"/>
      <c r="J108" s="36"/>
      <c r="K108" s="36"/>
      <c r="L108" s="36">
        <v>0</v>
      </c>
      <c r="M108" s="37">
        <v>0</v>
      </c>
      <c r="N108" s="39">
        <v>24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2.75">
      <c r="A109" s="36"/>
      <c r="B109" s="37"/>
      <c r="C109" s="37"/>
      <c r="D109" s="38">
        <v>8</v>
      </c>
      <c r="E109" s="39">
        <v>0</v>
      </c>
      <c r="F109" s="39">
        <v>150</v>
      </c>
      <c r="G109" s="38" t="s">
        <v>45</v>
      </c>
      <c r="H109" s="42" t="s">
        <v>45</v>
      </c>
      <c r="I109" s="36"/>
      <c r="J109" s="36"/>
      <c r="K109" s="36"/>
      <c r="L109" s="36">
        <v>0</v>
      </c>
      <c r="M109" s="37">
        <v>0</v>
      </c>
      <c r="N109" s="39">
        <v>15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2.75">
      <c r="A110" s="36"/>
      <c r="B110" s="37"/>
      <c r="C110" s="37"/>
      <c r="D110" s="38">
        <v>8</v>
      </c>
      <c r="E110" s="39">
        <v>0</v>
      </c>
      <c r="F110" s="39">
        <v>150</v>
      </c>
      <c r="G110" s="38" t="s">
        <v>45</v>
      </c>
      <c r="H110" s="42" t="s">
        <v>45</v>
      </c>
      <c r="I110" s="36"/>
      <c r="J110" s="36"/>
      <c r="K110" s="36"/>
      <c r="L110" s="36">
        <v>0</v>
      </c>
      <c r="M110" s="37">
        <v>0</v>
      </c>
      <c r="N110" s="39">
        <v>3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2.75">
      <c r="A111" s="36"/>
      <c r="B111" s="37"/>
      <c r="C111" s="37"/>
      <c r="D111" s="38">
        <v>9</v>
      </c>
      <c r="E111" s="39">
        <v>0</v>
      </c>
      <c r="F111" s="39">
        <v>150</v>
      </c>
      <c r="G111" s="38">
        <v>46</v>
      </c>
      <c r="H111" s="42">
        <f>G111/100+197.5</f>
        <v>197.96</v>
      </c>
      <c r="I111" s="36"/>
      <c r="J111" s="36"/>
      <c r="K111" s="36"/>
      <c r="L111" s="36">
        <v>0</v>
      </c>
      <c r="M111" s="37" t="s">
        <v>54</v>
      </c>
      <c r="N111" s="39">
        <v>37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2.75">
      <c r="A112" s="36"/>
      <c r="B112" s="37"/>
      <c r="C112" s="37"/>
      <c r="D112" s="38">
        <v>11</v>
      </c>
      <c r="E112" s="39">
        <v>0</v>
      </c>
      <c r="F112" s="39">
        <v>150</v>
      </c>
      <c r="G112" s="38" t="s">
        <v>45</v>
      </c>
      <c r="H112" s="42" t="s">
        <v>45</v>
      </c>
      <c r="I112" s="36"/>
      <c r="J112" s="36"/>
      <c r="K112" s="36"/>
      <c r="L112" s="36">
        <v>0</v>
      </c>
      <c r="M112" s="37">
        <v>0</v>
      </c>
      <c r="N112" s="39">
        <v>37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2.75">
      <c r="A113" s="36"/>
      <c r="B113" s="37"/>
      <c r="C113" s="37"/>
      <c r="D113" s="38">
        <v>11</v>
      </c>
      <c r="E113" s="39">
        <v>0</v>
      </c>
      <c r="F113" s="39">
        <v>150</v>
      </c>
      <c r="G113" s="38">
        <v>62</v>
      </c>
      <c r="H113" s="42">
        <f>G113/100+197.5</f>
        <v>198.12</v>
      </c>
      <c r="I113" s="36"/>
      <c r="J113" s="36"/>
      <c r="K113" s="36"/>
      <c r="L113" s="36">
        <v>0</v>
      </c>
      <c r="M113" s="37">
        <v>0</v>
      </c>
      <c r="N113" s="39">
        <v>56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2.75">
      <c r="A114" s="36"/>
      <c r="B114" s="37"/>
      <c r="C114" s="37"/>
      <c r="D114" s="38">
        <v>11</v>
      </c>
      <c r="E114" s="39">
        <v>0</v>
      </c>
      <c r="F114" s="39">
        <v>150</v>
      </c>
      <c r="G114" s="38" t="s">
        <v>45</v>
      </c>
      <c r="H114" s="42" t="s">
        <v>45</v>
      </c>
      <c r="I114" s="36"/>
      <c r="J114" s="36"/>
      <c r="K114" s="36"/>
      <c r="L114" s="36">
        <v>0</v>
      </c>
      <c r="M114" s="37">
        <v>0</v>
      </c>
      <c r="N114" s="39">
        <v>21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2.75">
      <c r="A115" s="36"/>
      <c r="B115" s="37"/>
      <c r="C115" s="37"/>
      <c r="D115" s="38">
        <v>11</v>
      </c>
      <c r="E115" s="39">
        <v>0</v>
      </c>
      <c r="F115" s="39">
        <v>150</v>
      </c>
      <c r="G115" s="38">
        <v>66</v>
      </c>
      <c r="H115" s="42">
        <f>G115/100+197.5</f>
        <v>198.16</v>
      </c>
      <c r="I115" s="36"/>
      <c r="J115" s="36"/>
      <c r="K115" s="36"/>
      <c r="L115" s="36">
        <v>0</v>
      </c>
      <c r="M115" s="37">
        <v>0</v>
      </c>
      <c r="N115" s="39">
        <v>33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2.75">
      <c r="A116" s="36"/>
      <c r="B116" s="37"/>
      <c r="C116" s="37"/>
      <c r="D116" s="38">
        <v>13</v>
      </c>
      <c r="E116" s="39">
        <v>0</v>
      </c>
      <c r="F116" s="39">
        <v>150</v>
      </c>
      <c r="G116" s="38" t="s">
        <v>45</v>
      </c>
      <c r="H116" s="42"/>
      <c r="I116" s="36"/>
      <c r="J116" s="36"/>
      <c r="K116" s="36"/>
      <c r="L116" s="36">
        <v>0</v>
      </c>
      <c r="M116" s="37">
        <v>0</v>
      </c>
      <c r="N116" s="39">
        <v>20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2.75">
      <c r="A117" s="36"/>
      <c r="B117" s="37"/>
      <c r="C117" s="37"/>
      <c r="D117" s="38">
        <v>14</v>
      </c>
      <c r="E117" s="39">
        <v>0</v>
      </c>
      <c r="F117" s="39">
        <v>150</v>
      </c>
      <c r="G117" s="38">
        <v>81</v>
      </c>
      <c r="H117" s="42">
        <f>G117/100+197.5</f>
        <v>198.31</v>
      </c>
      <c r="I117" s="36"/>
      <c r="J117" s="36"/>
      <c r="K117" s="36"/>
      <c r="L117" s="36">
        <v>0</v>
      </c>
      <c r="M117" s="37" t="s">
        <v>54</v>
      </c>
      <c r="N117" s="39">
        <v>22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2.75">
      <c r="A118" s="36"/>
      <c r="B118" s="37"/>
      <c r="C118" s="37"/>
      <c r="D118" s="38">
        <v>14</v>
      </c>
      <c r="E118" s="39">
        <v>0</v>
      </c>
      <c r="F118" s="39">
        <v>150</v>
      </c>
      <c r="G118" s="38" t="s">
        <v>45</v>
      </c>
      <c r="H118" s="42" t="s">
        <v>45</v>
      </c>
      <c r="I118" s="36"/>
      <c r="J118" s="36"/>
      <c r="K118" s="36"/>
      <c r="L118" s="36">
        <v>0</v>
      </c>
      <c r="M118" s="37">
        <v>0</v>
      </c>
      <c r="N118" s="39">
        <v>24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2.75">
      <c r="A119" s="36"/>
      <c r="B119" s="37"/>
      <c r="C119" s="37"/>
      <c r="D119" s="38">
        <v>15</v>
      </c>
      <c r="E119" s="39">
        <v>0</v>
      </c>
      <c r="F119" s="39">
        <v>150</v>
      </c>
      <c r="G119" s="38" t="s">
        <v>45</v>
      </c>
      <c r="H119" s="42" t="s">
        <v>45</v>
      </c>
      <c r="I119" s="36"/>
      <c r="J119" s="36"/>
      <c r="K119" s="36"/>
      <c r="L119" s="36">
        <v>0</v>
      </c>
      <c r="M119" s="37">
        <v>0</v>
      </c>
      <c r="N119" s="39">
        <v>34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2.75">
      <c r="A120" s="36"/>
      <c r="B120" s="37"/>
      <c r="C120" s="37"/>
      <c r="D120" s="38">
        <v>15</v>
      </c>
      <c r="E120" s="39">
        <v>0</v>
      </c>
      <c r="F120" s="39">
        <v>150</v>
      </c>
      <c r="G120" s="38" t="s">
        <v>45</v>
      </c>
      <c r="H120" s="42" t="s">
        <v>45</v>
      </c>
      <c r="I120" s="36"/>
      <c r="J120" s="36"/>
      <c r="K120" s="36"/>
      <c r="L120" s="36">
        <v>0</v>
      </c>
      <c r="M120" s="37">
        <v>0</v>
      </c>
      <c r="N120" s="39">
        <v>13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2.75">
      <c r="A121" s="36"/>
      <c r="B121" s="37"/>
      <c r="C121" s="37"/>
      <c r="D121" s="38">
        <v>18</v>
      </c>
      <c r="E121" s="39">
        <v>0</v>
      </c>
      <c r="F121" s="39">
        <v>150</v>
      </c>
      <c r="G121" s="38">
        <v>100</v>
      </c>
      <c r="H121" s="42">
        <f>G121/100+197.5</f>
        <v>198.5</v>
      </c>
      <c r="I121" s="36"/>
      <c r="J121" s="36"/>
      <c r="K121" s="36"/>
      <c r="L121" s="36">
        <v>0</v>
      </c>
      <c r="M121" s="37">
        <v>0</v>
      </c>
      <c r="N121" s="39">
        <v>38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2.75">
      <c r="A122" s="36"/>
      <c r="B122" s="37"/>
      <c r="C122" s="37"/>
      <c r="D122" s="38" t="s">
        <v>61</v>
      </c>
      <c r="E122" s="39">
        <v>0</v>
      </c>
      <c r="F122" s="39">
        <v>150</v>
      </c>
      <c r="G122" s="38">
        <v>112</v>
      </c>
      <c r="H122" s="42">
        <f>G122/100+197.5</f>
        <v>198.62</v>
      </c>
      <c r="I122" s="36"/>
      <c r="J122" s="36"/>
      <c r="K122" s="36"/>
      <c r="L122" s="36">
        <v>0</v>
      </c>
      <c r="M122" s="37">
        <v>0</v>
      </c>
      <c r="N122" s="39">
        <v>82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2.75">
      <c r="A123" s="36"/>
      <c r="B123" s="37"/>
      <c r="C123" s="37"/>
      <c r="D123" s="38" t="s">
        <v>62</v>
      </c>
      <c r="E123" s="39">
        <v>0</v>
      </c>
      <c r="F123" s="39">
        <v>150</v>
      </c>
      <c r="G123" s="38" t="s">
        <v>45</v>
      </c>
      <c r="H123" s="42" t="s">
        <v>45</v>
      </c>
      <c r="I123" s="36"/>
      <c r="J123" s="36"/>
      <c r="K123" s="36"/>
      <c r="L123" s="36">
        <v>0</v>
      </c>
      <c r="M123" s="37">
        <v>0</v>
      </c>
      <c r="N123" s="39">
        <v>23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2.75">
      <c r="A124" s="36"/>
      <c r="B124" s="37"/>
      <c r="C124" s="37"/>
      <c r="D124" s="38">
        <v>24</v>
      </c>
      <c r="E124" s="39">
        <v>0</v>
      </c>
      <c r="F124" s="39">
        <v>150</v>
      </c>
      <c r="G124" s="38" t="s">
        <v>45</v>
      </c>
      <c r="H124" s="42" t="s">
        <v>45</v>
      </c>
      <c r="I124" s="36"/>
      <c r="J124" s="36"/>
      <c r="K124" s="36"/>
      <c r="L124" s="36">
        <v>0</v>
      </c>
      <c r="M124" s="37">
        <v>0</v>
      </c>
      <c r="N124" s="39">
        <v>7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2.75">
      <c r="A125" s="36"/>
      <c r="B125" s="37"/>
      <c r="C125" s="37"/>
      <c r="D125" s="38">
        <v>24</v>
      </c>
      <c r="E125" s="39">
        <v>0</v>
      </c>
      <c r="F125" s="39">
        <v>150</v>
      </c>
      <c r="G125" s="38" t="s">
        <v>45</v>
      </c>
      <c r="H125" s="42" t="s">
        <v>45</v>
      </c>
      <c r="I125" s="36"/>
      <c r="J125" s="36"/>
      <c r="K125" s="36"/>
      <c r="L125" s="36">
        <v>0</v>
      </c>
      <c r="M125" s="37">
        <v>0</v>
      </c>
      <c r="N125" s="39">
        <v>25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2.75">
      <c r="A126" s="36"/>
      <c r="B126" s="37"/>
      <c r="C126" s="37"/>
      <c r="D126" s="38">
        <v>24</v>
      </c>
      <c r="E126" s="39">
        <v>0</v>
      </c>
      <c r="F126" s="39">
        <v>150</v>
      </c>
      <c r="G126" s="38" t="s">
        <v>45</v>
      </c>
      <c r="H126" s="42" t="s">
        <v>45</v>
      </c>
      <c r="I126" s="36"/>
      <c r="J126" s="36"/>
      <c r="K126" s="36"/>
      <c r="L126" s="36">
        <v>0</v>
      </c>
      <c r="M126" s="37">
        <v>0</v>
      </c>
      <c r="N126" s="39">
        <v>20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2.75">
      <c r="A127" s="36"/>
      <c r="B127" s="37" t="s">
        <v>60</v>
      </c>
      <c r="C127" s="37">
        <v>2</v>
      </c>
      <c r="D127" s="38" t="s">
        <v>63</v>
      </c>
      <c r="E127" s="39">
        <v>150</v>
      </c>
      <c r="F127" s="39">
        <v>251</v>
      </c>
      <c r="G127" s="38" t="s">
        <v>45</v>
      </c>
      <c r="H127" s="42" t="s">
        <v>45</v>
      </c>
      <c r="I127" s="36"/>
      <c r="J127" s="36"/>
      <c r="K127" s="36"/>
      <c r="L127" s="36">
        <v>0</v>
      </c>
      <c r="M127" s="37">
        <v>0</v>
      </c>
      <c r="N127" s="39">
        <v>31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2.75">
      <c r="A128" s="36"/>
      <c r="B128" s="37"/>
      <c r="C128" s="37"/>
      <c r="D128" s="38">
        <v>3</v>
      </c>
      <c r="E128" s="39">
        <v>150</v>
      </c>
      <c r="F128" s="39">
        <v>251</v>
      </c>
      <c r="G128" s="38">
        <v>16</v>
      </c>
      <c r="H128" s="42">
        <f>G128/100+197.5+E128/100</f>
        <v>199.16</v>
      </c>
      <c r="I128" s="36"/>
      <c r="J128" s="36"/>
      <c r="K128" s="36"/>
      <c r="L128" s="36">
        <v>0</v>
      </c>
      <c r="M128" s="37">
        <v>0</v>
      </c>
      <c r="N128" s="39">
        <v>30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2.75">
      <c r="A129" s="36"/>
      <c r="B129" s="37"/>
      <c r="C129" s="37"/>
      <c r="D129" s="38">
        <v>4</v>
      </c>
      <c r="E129" s="39">
        <v>150</v>
      </c>
      <c r="F129" s="39">
        <v>251</v>
      </c>
      <c r="G129" s="38">
        <v>18</v>
      </c>
      <c r="H129" s="42">
        <f>G129/100+197.5+E129/100</f>
        <v>199.18</v>
      </c>
      <c r="I129" s="36"/>
      <c r="J129" s="36"/>
      <c r="K129" s="36"/>
      <c r="L129" s="36">
        <v>0</v>
      </c>
      <c r="M129" s="37">
        <v>0</v>
      </c>
      <c r="N129" s="39">
        <v>44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2.75">
      <c r="A130" s="36"/>
      <c r="B130" s="37"/>
      <c r="C130" s="37"/>
      <c r="D130" s="38">
        <v>5</v>
      </c>
      <c r="E130" s="39">
        <v>150</v>
      </c>
      <c r="F130" s="39">
        <v>251</v>
      </c>
      <c r="G130" s="38" t="s">
        <v>45</v>
      </c>
      <c r="H130" s="42" t="s">
        <v>45</v>
      </c>
      <c r="I130" s="36"/>
      <c r="J130" s="36"/>
      <c r="K130" s="36"/>
      <c r="L130" s="36">
        <v>0</v>
      </c>
      <c r="M130" s="37">
        <v>0</v>
      </c>
      <c r="N130" s="39">
        <v>12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2.75">
      <c r="A131" s="36"/>
      <c r="B131" s="37"/>
      <c r="C131" s="37"/>
      <c r="D131" s="38">
        <v>9</v>
      </c>
      <c r="E131" s="39">
        <v>150</v>
      </c>
      <c r="F131" s="39">
        <v>251</v>
      </c>
      <c r="G131" s="38" t="s">
        <v>45</v>
      </c>
      <c r="H131" s="42" t="s">
        <v>45</v>
      </c>
      <c r="I131" s="36"/>
      <c r="J131" s="36"/>
      <c r="K131" s="36"/>
      <c r="L131" s="36">
        <v>0</v>
      </c>
      <c r="M131" s="37" t="s">
        <v>54</v>
      </c>
      <c r="N131" s="39">
        <v>4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2.75">
      <c r="A132" s="36"/>
      <c r="B132" s="37"/>
      <c r="C132" s="37"/>
      <c r="D132" s="38">
        <v>12</v>
      </c>
      <c r="E132" s="39">
        <v>150</v>
      </c>
      <c r="F132" s="39">
        <v>251</v>
      </c>
      <c r="G132" s="38" t="s">
        <v>45</v>
      </c>
      <c r="H132" s="42" t="s">
        <v>45</v>
      </c>
      <c r="I132" s="36"/>
      <c r="J132" s="36"/>
      <c r="K132" s="36"/>
      <c r="L132" s="36">
        <v>0</v>
      </c>
      <c r="M132" s="37">
        <v>0</v>
      </c>
      <c r="N132" s="39">
        <v>10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2.75">
      <c r="A133" s="36"/>
      <c r="B133" s="37"/>
      <c r="C133" s="37"/>
      <c r="D133" s="38">
        <v>12</v>
      </c>
      <c r="E133" s="39">
        <v>150</v>
      </c>
      <c r="F133" s="39">
        <v>251</v>
      </c>
      <c r="G133" s="38">
        <v>73</v>
      </c>
      <c r="H133" s="42">
        <f>G133/100+197.5+E133/100</f>
        <v>199.73</v>
      </c>
      <c r="I133" s="36"/>
      <c r="J133" s="36"/>
      <c r="K133" s="36"/>
      <c r="L133" s="36">
        <v>0</v>
      </c>
      <c r="M133" s="37">
        <v>0</v>
      </c>
      <c r="N133" s="39">
        <v>25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2.75">
      <c r="A134" s="36"/>
      <c r="B134" s="37"/>
      <c r="C134" s="37"/>
      <c r="D134" s="38">
        <v>12</v>
      </c>
      <c r="E134" s="39">
        <v>150</v>
      </c>
      <c r="F134" s="39">
        <v>251</v>
      </c>
      <c r="G134" s="38" t="s">
        <v>45</v>
      </c>
      <c r="H134" s="42" t="s">
        <v>45</v>
      </c>
      <c r="I134" s="36"/>
      <c r="J134" s="36"/>
      <c r="K134" s="36"/>
      <c r="L134" s="36">
        <v>0</v>
      </c>
      <c r="M134" s="37">
        <v>0</v>
      </c>
      <c r="N134" s="39">
        <v>15</v>
      </c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2.75">
      <c r="A135" s="36"/>
      <c r="B135" s="37"/>
      <c r="C135" s="37"/>
      <c r="D135" s="38">
        <v>13</v>
      </c>
      <c r="E135" s="39">
        <v>150</v>
      </c>
      <c r="F135" s="39">
        <v>251</v>
      </c>
      <c r="G135" s="38" t="s">
        <v>45</v>
      </c>
      <c r="H135" s="42" t="s">
        <v>45</v>
      </c>
      <c r="I135" s="36"/>
      <c r="J135" s="36"/>
      <c r="K135" s="36"/>
      <c r="L135" s="36">
        <v>0</v>
      </c>
      <c r="M135" s="37">
        <v>0</v>
      </c>
      <c r="N135" s="39">
        <v>12</v>
      </c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2.75">
      <c r="A136" s="36"/>
      <c r="B136" s="37"/>
      <c r="C136" s="37"/>
      <c r="D136" s="38">
        <v>15</v>
      </c>
      <c r="E136" s="39">
        <v>150</v>
      </c>
      <c r="F136" s="39">
        <v>251</v>
      </c>
      <c r="G136" s="38" t="s">
        <v>45</v>
      </c>
      <c r="H136" s="42" t="s">
        <v>45</v>
      </c>
      <c r="I136" s="36"/>
      <c r="J136" s="36"/>
      <c r="K136" s="36"/>
      <c r="L136" s="36">
        <v>0</v>
      </c>
      <c r="M136" s="37">
        <v>0</v>
      </c>
      <c r="N136" s="39">
        <v>10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2.75">
      <c r="A137" s="36"/>
      <c r="B137" s="37"/>
      <c r="C137" s="37"/>
      <c r="D137" s="38">
        <v>16</v>
      </c>
      <c r="E137" s="39">
        <v>150</v>
      </c>
      <c r="F137" s="39">
        <v>251</v>
      </c>
      <c r="G137" s="38">
        <v>95</v>
      </c>
      <c r="H137" s="42">
        <f>G137/100+197.5+E137/100</f>
        <v>199.95</v>
      </c>
      <c r="I137" s="36"/>
      <c r="J137" s="36"/>
      <c r="K137" s="36"/>
      <c r="L137" s="36">
        <v>0</v>
      </c>
      <c r="M137" s="37">
        <v>0</v>
      </c>
      <c r="N137" s="39">
        <v>58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2.75">
      <c r="A138" s="36"/>
      <c r="B138" s="37"/>
      <c r="C138" s="37"/>
      <c r="D138" s="38">
        <v>16</v>
      </c>
      <c r="E138" s="39">
        <v>150</v>
      </c>
      <c r="F138" s="39">
        <v>251</v>
      </c>
      <c r="G138" s="38" t="s">
        <v>45</v>
      </c>
      <c r="H138" s="42" t="s">
        <v>45</v>
      </c>
      <c r="I138" s="36"/>
      <c r="J138" s="36"/>
      <c r="K138" s="36"/>
      <c r="L138" s="36">
        <v>0</v>
      </c>
      <c r="M138" s="37">
        <v>0</v>
      </c>
      <c r="N138" s="39">
        <v>13</v>
      </c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2.75">
      <c r="A139" s="36"/>
      <c r="B139" s="37" t="s">
        <v>64</v>
      </c>
      <c r="C139" s="37">
        <v>1</v>
      </c>
      <c r="D139" s="38">
        <v>3</v>
      </c>
      <c r="E139" s="39">
        <v>0</v>
      </c>
      <c r="F139" s="39">
        <v>102</v>
      </c>
      <c r="G139" s="38">
        <v>19</v>
      </c>
      <c r="H139" s="42">
        <f>206.8+G139/100</f>
        <v>206.99</v>
      </c>
      <c r="I139" s="36"/>
      <c r="J139" s="36"/>
      <c r="K139" s="36"/>
      <c r="L139" s="36">
        <v>0</v>
      </c>
      <c r="M139" s="37">
        <v>0</v>
      </c>
      <c r="N139" s="39">
        <v>65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2.75">
      <c r="A140" s="36"/>
      <c r="B140" s="37"/>
      <c r="C140" s="37"/>
      <c r="D140" s="38">
        <v>6</v>
      </c>
      <c r="E140" s="39">
        <v>0</v>
      </c>
      <c r="F140" s="39">
        <v>102</v>
      </c>
      <c r="G140" s="38">
        <v>42</v>
      </c>
      <c r="H140" s="42">
        <f>206.8+G140/100</f>
        <v>207.22</v>
      </c>
      <c r="I140" s="36"/>
      <c r="J140" s="36"/>
      <c r="K140" s="36"/>
      <c r="L140" s="36">
        <v>0</v>
      </c>
      <c r="M140" s="37">
        <v>0</v>
      </c>
      <c r="N140" s="39">
        <v>94</v>
      </c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2.75">
      <c r="A141" s="36"/>
      <c r="B141" s="37"/>
      <c r="C141" s="37"/>
      <c r="D141" s="38">
        <v>6</v>
      </c>
      <c r="E141" s="39">
        <v>0</v>
      </c>
      <c r="F141" s="39">
        <v>102</v>
      </c>
      <c r="G141" s="38">
        <v>42</v>
      </c>
      <c r="H141" s="42">
        <f>206.8+G141/100</f>
        <v>207.22</v>
      </c>
      <c r="I141" s="36"/>
      <c r="J141" s="36"/>
      <c r="K141" s="36"/>
      <c r="L141" s="36">
        <v>0</v>
      </c>
      <c r="M141" s="37">
        <v>0</v>
      </c>
      <c r="N141" s="39">
        <v>24</v>
      </c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2.75">
      <c r="A142" s="36"/>
      <c r="B142" s="37"/>
      <c r="C142" s="37"/>
      <c r="D142" s="38">
        <v>11</v>
      </c>
      <c r="E142" s="39">
        <v>0</v>
      </c>
      <c r="F142" s="39">
        <v>102</v>
      </c>
      <c r="G142" s="38" t="s">
        <v>45</v>
      </c>
      <c r="H142" s="42" t="s">
        <v>45</v>
      </c>
      <c r="I142" s="36"/>
      <c r="J142" s="36"/>
      <c r="K142" s="36"/>
      <c r="L142" s="36">
        <v>0</v>
      </c>
      <c r="M142" s="37">
        <v>0</v>
      </c>
      <c r="N142" s="39">
        <v>15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</sheetData>
  <mergeCells count="11">
    <mergeCell ref="W3:X3"/>
    <mergeCell ref="Z3:AA3"/>
    <mergeCell ref="O3:P3"/>
    <mergeCell ref="Q3:R3"/>
    <mergeCell ref="S3:T3"/>
    <mergeCell ref="U3:V3"/>
    <mergeCell ref="A1:D1"/>
    <mergeCell ref="I1:M1"/>
    <mergeCell ref="O1:AA1"/>
    <mergeCell ref="I2:M2"/>
    <mergeCell ref="O2:X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2000-01-06T09:34:59Z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