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0" yWindow="340" windowWidth="11840" windowHeight="9120" tabRatio="271" activeTab="1"/>
  </bookViews>
  <sheets>
    <sheet name="Alt. Log" sheetId="1" r:id="rId1"/>
    <sheet name="Plot data" sheetId="2" r:id="rId2"/>
  </sheets>
  <definedNames>
    <definedName name="_xlnm.Print_Area" localSheetId="0">'Alt. Log'!$A$1:$X$361</definedName>
    <definedName name="_xlnm.Print_Titles" localSheetId="0">'Alt. Log'!$1:$4</definedName>
  </definedNames>
  <calcPr fullCalcOnLoad="1"/>
</workbook>
</file>

<file path=xl/sharedStrings.xml><?xml version="1.0" encoding="utf-8"?>
<sst xmlns="http://schemas.openxmlformats.org/spreadsheetml/2006/main" count="1095" uniqueCount="369">
  <si>
    <t>Do. Pieces are magnetic, magnetite in groundmass. Olivine xenocryst aggregates with altered magnetite inclusions. Epidote aggregate on a surface (10 mm x 5 mm).</t>
  </si>
  <si>
    <t>9</t>
  </si>
  <si>
    <t>Slightly altered.</t>
  </si>
  <si>
    <t>Round vesicles, 1-2 mm.</t>
  </si>
  <si>
    <t>Do. Vesicles almost completely filled in most cases.</t>
  </si>
  <si>
    <t>As above.</t>
  </si>
  <si>
    <t>As above; remnant flow banding.</t>
  </si>
  <si>
    <t>Microlitic.</t>
  </si>
  <si>
    <t>Very fine grained.</t>
  </si>
  <si>
    <t>Glassy, microlitic.</t>
  </si>
  <si>
    <t>Perlite.</t>
  </si>
  <si>
    <t>Phenocrysts</t>
  </si>
  <si>
    <t>Vesicles</t>
  </si>
  <si>
    <t>Piece</t>
  </si>
  <si>
    <t>Top</t>
  </si>
  <si>
    <t>Light</t>
  </si>
  <si>
    <t>Gms</t>
  </si>
  <si>
    <t>11R</t>
  </si>
  <si>
    <t>30</t>
  </si>
  <si>
    <t>44</t>
  </si>
  <si>
    <t>56</t>
  </si>
  <si>
    <t>75</t>
  </si>
  <si>
    <t>83</t>
  </si>
  <si>
    <t>101</t>
  </si>
  <si>
    <t>108</t>
  </si>
  <si>
    <t>124</t>
  </si>
  <si>
    <t>40</t>
  </si>
  <si>
    <t>do with faint ?flow banding</t>
  </si>
  <si>
    <t>86</t>
  </si>
  <si>
    <t>12R</t>
  </si>
  <si>
    <t>71</t>
  </si>
  <si>
    <t>78</t>
  </si>
  <si>
    <t>91</t>
  </si>
  <si>
    <t>103</t>
  </si>
  <si>
    <t>117</t>
  </si>
  <si>
    <t>%</t>
  </si>
  <si>
    <t xml:space="preserve">  Olivine</t>
  </si>
  <si>
    <t>Plagioclase</t>
  </si>
  <si>
    <t>Unit</t>
  </si>
  <si>
    <t>Core</t>
  </si>
  <si>
    <t>Sec</t>
  </si>
  <si>
    <t>Inter.</t>
  </si>
  <si>
    <t>length</t>
  </si>
  <si>
    <t>Depth</t>
  </si>
  <si>
    <t>dark</t>
  </si>
  <si>
    <t>green</t>
  </si>
  <si>
    <t>black</t>
  </si>
  <si>
    <t>2nd</t>
  </si>
  <si>
    <t>Comments</t>
  </si>
  <si>
    <t>(cm)</t>
  </si>
  <si>
    <t>brn</t>
  </si>
  <si>
    <t>Brn</t>
  </si>
  <si>
    <t>halo</t>
  </si>
  <si>
    <t>min</t>
  </si>
  <si>
    <t>(%)</t>
  </si>
  <si>
    <t>core</t>
  </si>
  <si>
    <t>top</t>
  </si>
  <si>
    <t xml:space="preserve">Pc #   </t>
  </si>
  <si>
    <t>Identifiers</t>
  </si>
  <si>
    <t>gray-</t>
  </si>
  <si>
    <t>gray</t>
  </si>
  <si>
    <t>olive</t>
  </si>
  <si>
    <t>bot</t>
  </si>
  <si>
    <t>meas.</t>
  </si>
  <si>
    <t>Ti-Mt</t>
  </si>
  <si>
    <t>Size</t>
  </si>
  <si>
    <t>max</t>
  </si>
  <si>
    <t>Trace vesicles are in igneous clasts(?) embedded in laminated volcanic rock that resembles a sediment.</t>
  </si>
  <si>
    <t>Altered, finely-laminated volcanic rock - no other igneous features except possibly gray igneous clasts in some pieces.</t>
  </si>
  <si>
    <t>folded lamination (flow banding?)</t>
  </si>
  <si>
    <t xml:space="preserve">altered? </t>
  </si>
  <si>
    <t>Round to angular vesicles and vugs 1-3 mm; inner walls lined with anhydrite crystals.  Bleached ground mass (light gray).</t>
  </si>
  <si>
    <t>Gray; vesicles round, lenticular to angular, mainly unfilled, 1 to 2 mm x 5 to 15 mm. Groundmass pervasively gray clay(?)-altered, anhydrite +/- pyrite veins.</t>
  </si>
  <si>
    <t>Vuggy clay-anhydrite-pyrite material; no igneous textures remain unless vugs began as vesicles.</t>
  </si>
  <si>
    <t>As above, relict perlitic texture, disc. sulfides, anhydrite+clay veins with alteration rinds along veins.</t>
  </si>
  <si>
    <t>Spectacular folded flow banding: clay-altered bands with isolated spherulites + light gray clay-rich bands; band thichness:  1-5 mm.</t>
  </si>
  <si>
    <t>Completely altered, round to lenticular vesicles: 1 to 2 mm x 2-7 mm, generally lined/filled by hydrite+/-pyrite, also angular, vuggy cavities lined by hydrite +/- hydrite, 5mm X10mm.</t>
  </si>
  <si>
    <t>As above; anhydrite veins with halos (bleaching).</t>
  </si>
  <si>
    <t>9R</t>
  </si>
  <si>
    <t>Bleached volcanic rock. Average 1-mm vesicles.</t>
  </si>
  <si>
    <t>16</t>
  </si>
  <si>
    <t>Vesicles tube-shaped, up to 3 mm across and 1 cm long.</t>
  </si>
  <si>
    <t>29</t>
  </si>
  <si>
    <t>Cm-scale (maximum) vesicles or vugs.</t>
  </si>
  <si>
    <t>39</t>
  </si>
  <si>
    <t>Vesicles typically 1 mm across, tube-shaped up to 1 cm long.</t>
  </si>
  <si>
    <t>Pseudoclastic texture; apparent clasts: chlorite-rich; apparent matrix: silica-clay.</t>
  </si>
  <si>
    <t>As above; + anhydrite veins with bleached selvage.</t>
  </si>
  <si>
    <t>As piece 7.</t>
  </si>
  <si>
    <t>As piece 6.</t>
  </si>
  <si>
    <t>As piece 6 in 12R-1.</t>
  </si>
  <si>
    <t>Bleached, remnant(?) filled vesicles, dislodged unit 9.</t>
  </si>
  <si>
    <t>Flow banded; gray clay-silica rich divitrified bands; dark green chlorite-rich vesicular bands, vesicles filled partially with anhydrite, chalcopyrite.</t>
  </si>
  <si>
    <t>Completely altered, bleached, gray groundmass and stockwork veins.</t>
  </si>
  <si>
    <t>As above, with remnant vesicles d=1-2 mm, spherical jigsaw breccia.</t>
  </si>
  <si>
    <t>Bleached white, completely altered.</t>
  </si>
  <si>
    <t>Gray, bleached, relict(?) perlite.</t>
  </si>
  <si>
    <t>Irregular anhydrite-pyrite vein; gray, bleached aphyric groundmass.</t>
  </si>
  <si>
    <t>Bleached, anhydrite veins; jigsaw breccia, pseudoclastic texture.</t>
  </si>
  <si>
    <t>Completely altered white bleached gravel.</t>
  </si>
  <si>
    <t>Completely altered gray, beached gravel.</t>
  </si>
  <si>
    <t>Gray bleached, jigsaw breccia, black hairline fractures with white holes; irregular orientation of hairline features =&gt; pseudoclastic texture.</t>
  </si>
  <si>
    <t>White to gray, completely altered vesicles &lt;1mm, spherical, could be vugs generated by alteration.</t>
  </si>
  <si>
    <t>Flow-banded autobrecciated volcanic rock with extreme brecciation at top in contact with alteration zone.</t>
  </si>
  <si>
    <t>65</t>
  </si>
  <si>
    <t>17R</t>
  </si>
  <si>
    <t>Mottled alteration may reflect original perlitic texture.</t>
  </si>
  <si>
    <t>38</t>
  </si>
  <si>
    <t>No igneous texture recognized.</t>
  </si>
  <si>
    <t>110</t>
  </si>
  <si>
    <t>130</t>
  </si>
  <si>
    <t>Do, except for a few vugs.</t>
  </si>
  <si>
    <t xml:space="preserve"> </t>
  </si>
  <si>
    <t>Anhydrite-pyrite vein, coarse-grained--dislodged piece of unit 15.</t>
  </si>
  <si>
    <t>Vuggy and perlitic volcanic rock, vugs to 5 mm, &lt; 5%.</t>
  </si>
  <si>
    <t>88</t>
  </si>
  <si>
    <t>Pseudoclastic texure: apparent clasts, white (?sulfate); apparent matrix: dark gray (clay-silica), remnant perlite.</t>
  </si>
  <si>
    <t>Completely altered, bleached, gray, relict(?) chlorite-filled vesicles (1-2 mm).</t>
  </si>
  <si>
    <t>Completely altered, bleached gray-green.</t>
  </si>
  <si>
    <t>76</t>
  </si>
  <si>
    <t>90</t>
  </si>
  <si>
    <t>Perlitic texture preserved.</t>
  </si>
  <si>
    <t>104</t>
  </si>
  <si>
    <t>Massive gray rock, vesicles &lt;1 mm.</t>
  </si>
  <si>
    <t>Vesicles &lt;1 mm.</t>
  </si>
  <si>
    <t>Bleached perlitic textured rock.</t>
  </si>
  <si>
    <t>Perlitic texture, highly bleached at one end.</t>
  </si>
  <si>
    <t>10R</t>
  </si>
  <si>
    <t>Perlitic.</t>
  </si>
  <si>
    <t>15R</t>
  </si>
  <si>
    <t>24</t>
  </si>
  <si>
    <t>55</t>
  </si>
  <si>
    <t>60</t>
  </si>
  <si>
    <t>68</t>
  </si>
  <si>
    <t>93</t>
  </si>
  <si>
    <t>16R</t>
  </si>
  <si>
    <t>47</t>
  </si>
  <si>
    <t>69</t>
  </si>
  <si>
    <t>84</t>
  </si>
  <si>
    <t>111</t>
  </si>
  <si>
    <t>116</t>
  </si>
  <si>
    <t>Bleached rubble. Trace to 2-3% vesicles, up to 2 mm across, especially in pcs. 9-15.</t>
  </si>
  <si>
    <t>Perlitic texture originally.</t>
  </si>
  <si>
    <t>Ovoid vugs (vesicles?) filled by anhydrite [RI(min) = 1.570].</t>
  </si>
  <si>
    <t>Rubble.</t>
  </si>
  <si>
    <t>Perlitic texture, ovoid vesicles up to 1 cm long filled and partially filled with anhydrite.</t>
  </si>
  <si>
    <t>105</t>
  </si>
  <si>
    <t>112</t>
  </si>
  <si>
    <t>19R</t>
  </si>
  <si>
    <t>1-4 mm spherical vesicles. Aphyric.</t>
  </si>
  <si>
    <t>Mottled texture.</t>
  </si>
  <si>
    <t>Mottled texture. Vugs or vesicles?</t>
  </si>
  <si>
    <t>Mottled texture resembles altered perlitic texture.</t>
  </si>
  <si>
    <t>Flattened ovoid vesicles, only partly filled by anhydrite. Vesicles mostly &lt;1 mm, varying up to 1 cm (long dimension).</t>
  </si>
  <si>
    <t>20R</t>
  </si>
  <si>
    <t>1-15</t>
  </si>
  <si>
    <t>21R</t>
  </si>
  <si>
    <t>1-18</t>
  </si>
  <si>
    <t>22R</t>
  </si>
  <si>
    <t>23R</t>
  </si>
  <si>
    <t>Bleached perlite with anastamosing dark gray clay alteration giving rise to a pseudoclastic texture.</t>
  </si>
  <si>
    <t>Anhydrite(?) lining inner surfaces of vesicles. Vesicles are lenticular 1-2 mm to 2-10 mm. Highly clay-altered (bleaching).</t>
  </si>
  <si>
    <t>57</t>
  </si>
  <si>
    <t>Weakly perlitic or banded.</t>
  </si>
  <si>
    <t>79</t>
  </si>
  <si>
    <t>Massive.</t>
  </si>
  <si>
    <t>Flow structures on surface.</t>
  </si>
  <si>
    <t>Mainly round vesicles 1 to 2 mm.</t>
  </si>
  <si>
    <t>Mainly round vesicles 1 to 3 mm.</t>
  </si>
  <si>
    <t>Minor sulfates on surface.</t>
  </si>
  <si>
    <t>Do. Fine tube vesicles, 0.5 mm x 5-7 mm.</t>
  </si>
  <si>
    <t>4</t>
  </si>
  <si>
    <t>FeOx</t>
  </si>
  <si>
    <t>&lt;0.1</t>
  </si>
  <si>
    <t>Vesicles &lt;=1 mm across.</t>
  </si>
  <si>
    <t>19</t>
  </si>
  <si>
    <t>51</t>
  </si>
  <si>
    <t>Bleached volcanic rock.</t>
  </si>
  <si>
    <t>Completely altered, white, bleached, no primary texture.</t>
  </si>
  <si>
    <t>As above (gravel).</t>
  </si>
  <si>
    <t>Bleached volcanic, vesicles round to oblong, &lt;= 4mm, average 1 mm.</t>
  </si>
  <si>
    <t>Bleached volcanic, vugs/vesicles range from &lt;=1mm to 1 cm, round to oblong to irregular.</t>
  </si>
  <si>
    <t>Rubble, seems to be the same.</t>
  </si>
  <si>
    <t>Bleached volcanic, trace of irregular small (&lt;1mm) vesicles.</t>
  </si>
  <si>
    <t>As pc. 4.</t>
  </si>
  <si>
    <t>Rubble, as pc. 4.</t>
  </si>
  <si>
    <t>As above, with pseudoclastic texture: apparent clast containing spherical vesicles 1-2mm, vuggy cavities in the apparent matrix (at fracture intersections).</t>
  </si>
  <si>
    <t>White bleached, completely altered--dislodged piece from unit 16.</t>
  </si>
  <si>
    <t>Gray, bleached, completely altered vesicles &lt;/= 1mm, spherical, +irregular vugs, chlorite+pyrite lining and fills.</t>
  </si>
  <si>
    <t>Completely altered, bleached, vesicles round to elongated 1mm x 1mm to 6mm, pyrite lining.</t>
  </si>
  <si>
    <t>Completely altered as above, and minor pyrite.</t>
  </si>
  <si>
    <t>Dark gray-gray-green to light gray vesicles, round to elongate 1mm x 1mm to 7mm, pyrite lining.</t>
  </si>
  <si>
    <t>Vesicles; round 1 to 2 mm, chlorite + pyrite lining; jigsaw breccia.</t>
  </si>
  <si>
    <t>Dark gray, light gray; round vesicles 1 to 2 mm, completely altered.</t>
  </si>
  <si>
    <t>Completely altered light gray to gray-green</t>
  </si>
  <si>
    <t>Completely altered, light gray and light green banded; boudin-like textures =&gt; flow banding(?) deformed around competent, divitrified domain during flow?.</t>
  </si>
  <si>
    <t>Completely altered, light gray and light green; vesicles round to elongate 1mm x 1 to 6 mm.</t>
  </si>
  <si>
    <t>Pieces of gravel, as above.</t>
  </si>
  <si>
    <t>No obvious igneous features.</t>
  </si>
  <si>
    <t>minl</t>
  </si>
  <si>
    <t>2R</t>
  </si>
  <si>
    <t>none</t>
  </si>
  <si>
    <t>Type</t>
  </si>
  <si>
    <t>Plagioclase phenocrysts are lath-shaped and thin.</t>
  </si>
  <si>
    <t>Do.</t>
  </si>
  <si>
    <t>Flow-banded brecciated volcanic rock as in Pc. 7.</t>
  </si>
  <si>
    <t>74</t>
  </si>
  <si>
    <t>Multiphase alteration; remnant flow banding, wavy texture, white (sulfate?) and dark gray (clay-silica) discontinous bands (mm-scale) =&gt; selective replacement of glassy and devitrified bands.</t>
  </si>
  <si>
    <t>Light gray: bleached, very high alteration intensity, no primary phenocrysts.</t>
  </si>
  <si>
    <t>Light gray-light green, do.</t>
  </si>
  <si>
    <t>Light gray: in-situ hydrothermal breccia with barite void fill.</t>
  </si>
  <si>
    <t>No apparent igneous texture.</t>
  </si>
  <si>
    <t>Medium to coarse-grained anhydrite +/- pyrite vein.</t>
  </si>
  <si>
    <t xml:space="preserve">Medium to coarse-grained anhydrite  </t>
  </si>
  <si>
    <t>Jigsaw breccia, possibly after perlitic texture.</t>
  </si>
  <si>
    <t>18R</t>
  </si>
  <si>
    <t>1-17</t>
  </si>
  <si>
    <t>Vesicles may be lenticular to fibrous, diameters 1 to &lt; 1 mm x 5-10 mm.</t>
  </si>
  <si>
    <t>8.5</t>
  </si>
  <si>
    <t>Vesicles: Round to lenticular, diameters 1-2 mm x 1-5 mm.</t>
  </si>
  <si>
    <t>5R</t>
  </si>
  <si>
    <t>&lt;1</t>
  </si>
  <si>
    <t>7</t>
  </si>
  <si>
    <t>12</t>
  </si>
  <si>
    <t>17</t>
  </si>
  <si>
    <t xml:space="preserve">5R </t>
  </si>
  <si>
    <t>22</t>
  </si>
  <si>
    <t>28</t>
  </si>
  <si>
    <t>35</t>
  </si>
  <si>
    <t>--</t>
  </si>
  <si>
    <t>41</t>
  </si>
  <si>
    <t>6R</t>
  </si>
  <si>
    <t>31</t>
  </si>
  <si>
    <t>48</t>
  </si>
  <si>
    <t>42</t>
  </si>
  <si>
    <t>54</t>
  </si>
  <si>
    <t>62</t>
  </si>
  <si>
    <t>80</t>
  </si>
  <si>
    <t>87</t>
  </si>
  <si>
    <t>95</t>
  </si>
  <si>
    <t>16A</t>
  </si>
  <si>
    <t>102</t>
  </si>
  <si>
    <t>16B</t>
  </si>
  <si>
    <t>106</t>
  </si>
  <si>
    <t>Remanent flow banding.</t>
  </si>
  <si>
    <t>109</t>
  </si>
  <si>
    <t>Coherent facies with jigsaw-fit texture; pseudoclastic texture. Rare remanent perlitic texture.</t>
  </si>
  <si>
    <t>119</t>
  </si>
  <si>
    <t>Pseudoclastic texture as described in pc. 17.  White fragments, speckled with fine sulfide, are porous (original vesicles?). Fragments are &lt;= 1 cm, rounded.</t>
  </si>
  <si>
    <t>128</t>
  </si>
  <si>
    <t>No igneous features.</t>
  </si>
  <si>
    <t>138</t>
  </si>
  <si>
    <t>Very little apparent igneous texture.</t>
  </si>
  <si>
    <t>26</t>
  </si>
  <si>
    <t>Microcrystalline glass.</t>
  </si>
  <si>
    <t>Glass.</t>
  </si>
  <si>
    <t>Relict igneous clasts exhibit fine banding (flow banding?)</t>
  </si>
  <si>
    <t>43</t>
  </si>
  <si>
    <t>67</t>
  </si>
  <si>
    <t>73</t>
  </si>
  <si>
    <t>Clastic rock with &lt;= 2cm clasts with flow banded texture.</t>
  </si>
  <si>
    <t>8R</t>
  </si>
  <si>
    <t>Similar to , and probably part of, unit 1. Aphyric lava.</t>
  </si>
  <si>
    <t>No igneous texture.</t>
  </si>
  <si>
    <t>13</t>
  </si>
  <si>
    <t>Pseudoclastic as in previous units.</t>
  </si>
  <si>
    <t>20</t>
  </si>
  <si>
    <t>Same as 7R-02, pc. 6 - abundant clasts with flow banding. Some kind of contact at base.</t>
  </si>
  <si>
    <t>46</t>
  </si>
  <si>
    <t>As above, with open and partially or completely anhydrite-filled vesicles.</t>
  </si>
  <si>
    <t>Gray, completely clay-altered.</t>
  </si>
  <si>
    <t>Completely altered, gray clay-rich groundmass.</t>
  </si>
  <si>
    <t>Do. Euhedral spinel included in plagioclase phenocryst.</t>
  </si>
  <si>
    <t>3R</t>
  </si>
  <si>
    <t>0</t>
  </si>
  <si>
    <t>tr</t>
  </si>
  <si>
    <t>Microcrystalline glass</t>
  </si>
  <si>
    <t>Pervasive alteration. Anhydrite(?) lining inner surface of vesicles. Vesicles are round to lenticular 1-3 x 1-5 mm.</t>
  </si>
  <si>
    <t>Vesicles:  round to lenticular; 0 to 1mm x 3mm to 2mm x 4mm.</t>
  </si>
  <si>
    <t>Vesicles; lenticular, max 2mm x 10mm.</t>
  </si>
  <si>
    <t>Bleached, trac of flattened ovoid vugs are possibly original vesicles.</t>
  </si>
  <si>
    <t>77</t>
  </si>
  <si>
    <t>The least altered rock cores appear to be massive volcanic rock with a trace of &lt;1 mm vesicles or secondary vugs.</t>
  </si>
  <si>
    <t>Mottled alteration possibly reflects original perlitic texture. Tiny vugs appear to be secondary rather than vesicles.</t>
  </si>
  <si>
    <t>Do. As above, but not epidote.</t>
  </si>
  <si>
    <t>4R</t>
  </si>
  <si>
    <t>23-25</t>
  </si>
  <si>
    <t>Original(?) swirly flow banding preserved.</t>
  </si>
  <si>
    <t>37</t>
  </si>
  <si>
    <t>Perlitic pseudobreccia, vesicles &lt;1 mm.</t>
  </si>
  <si>
    <t>58</t>
  </si>
  <si>
    <t>Vesicles up to 2 mm.  Flow banding.</t>
  </si>
  <si>
    <t>66</t>
  </si>
  <si>
    <t>Tr.</t>
  </si>
  <si>
    <t>Moderately pervasive alteration (bleaching) and cavity fills of sulfate (trace clay and sulfides).</t>
  </si>
  <si>
    <t>Vesicles partially filled with sulfate; bleached; 20% feldspar microlites (visible under binocular).</t>
  </si>
  <si>
    <t>Massive, vfg, bleached, completely altered gray clay-rich groundmass. Anhydrite +/- pyrite veins.</t>
  </si>
  <si>
    <t>As above; 2 med alter holes around anhydrite veins, inc. bleaching.</t>
  </si>
  <si>
    <t>As above; bleaching; alteration along vein traces with clay, anhydrite, pyrite.</t>
  </si>
  <si>
    <t>Massive, as above, bleaching; high degree of alteration with discontinuous py/sulfides, relic vesicles with py fill.</t>
  </si>
  <si>
    <t>As above, less relict perlitic texture, relict vesicles round to elongate.</t>
  </si>
  <si>
    <t>As above, bleaching, alteration rinds along fractures and veins.</t>
  </si>
  <si>
    <t>As above; dis. sulfides; anhydrite and clays +/-pyrite in veins, and sulfide fracture fill.</t>
  </si>
  <si>
    <t>Relict(?) perlitic texture; bleaching, alteration rims as above.</t>
  </si>
  <si>
    <t>Gray, completely altered with holes; relict(?) perlitic texture near center.</t>
  </si>
  <si>
    <t>As above, crumbled  material.</t>
  </si>
  <si>
    <t xml:space="preserve">Do. </t>
  </si>
  <si>
    <t>Aphyric, non-vesicular clasts; white clasts: clay, gray clasts: clay-sulfate(?), bleaching, silicification; groundmass; gray brown clay-silica.</t>
  </si>
  <si>
    <t>Bleached completely altered.</t>
  </si>
  <si>
    <t>97</t>
  </si>
  <si>
    <t>107</t>
  </si>
  <si>
    <t>Clasts exhibit relict flow banding.</t>
  </si>
  <si>
    <t>140</t>
  </si>
  <si>
    <t>Similar to Pc. 9.</t>
  </si>
  <si>
    <t>144</t>
  </si>
  <si>
    <t>Completely altered , vesicular-vuggy, bleached, white.</t>
  </si>
  <si>
    <t>Jigsaw breccia, complete alteration, apparent clasts:  bleached, gray, clay altered, locally remnant perlite; apparent matrix: sulfate (probably barite), white, with silica +/- pyrite selvages.</t>
  </si>
  <si>
    <t>As above; but apparent clasts contain concentric rings (barite-silica) which resembles liesegang  textures (photo taken).</t>
  </si>
  <si>
    <t>As above, with preserved flow banding.</t>
  </si>
  <si>
    <t>53</t>
  </si>
  <si>
    <t>70</t>
  </si>
  <si>
    <t>no planar structures</t>
  </si>
  <si>
    <t>Altered volcaniclastic pebble breccia; white and gray aphyric clasts, d=2-10mm.</t>
  </si>
  <si>
    <t>As above, gray clasts 60%, locally vesicular (1mm spherical) white clasts 40%; groundmass &lt;10%; void fill barite, pyrite.</t>
  </si>
  <si>
    <t>As above; d=20mm gray clast.</t>
  </si>
  <si>
    <t>As above; 4% disseminated pyrite.</t>
  </si>
  <si>
    <t>Vesicles: Lenticular to fibrous 1 to &lt;1 mm x 2 -7 mm. Plagioclase in euhedral laths. Could be pieces of unit 1 from above fallen down the pipe.</t>
  </si>
  <si>
    <t>14</t>
  </si>
  <si>
    <t>7R</t>
  </si>
  <si>
    <t>5</t>
  </si>
  <si>
    <t>11</t>
  </si>
  <si>
    <t>15</t>
  </si>
  <si>
    <t>18</t>
  </si>
  <si>
    <t>23</t>
  </si>
  <si>
    <t>27</t>
  </si>
  <si>
    <t>3</t>
  </si>
  <si>
    <t>10</t>
  </si>
  <si>
    <t>36</t>
  </si>
  <si>
    <t>13R</t>
  </si>
  <si>
    <t>52</t>
  </si>
  <si>
    <t>59</t>
  </si>
  <si>
    <t>81</t>
  </si>
  <si>
    <t>92</t>
  </si>
  <si>
    <t>98</t>
  </si>
  <si>
    <t>118</t>
  </si>
  <si>
    <t>127</t>
  </si>
  <si>
    <t>14R</t>
  </si>
  <si>
    <t>25</t>
  </si>
  <si>
    <t>33</t>
  </si>
  <si>
    <t>64</t>
  </si>
  <si>
    <t>72</t>
  </si>
  <si>
    <t>82</t>
  </si>
  <si>
    <t>94</t>
  </si>
  <si>
    <t>113</t>
  </si>
  <si>
    <t>125</t>
  </si>
  <si>
    <t>Do. Vesicles &lt;1 mm.</t>
  </si>
  <si>
    <t>34</t>
  </si>
  <si>
    <t>50</t>
  </si>
  <si>
    <t>61</t>
  </si>
  <si>
    <t>85</t>
  </si>
  <si>
    <t>Aphyric sparsely vesicular. Vesicles elongate, about 1 mm across, &lt;1 cm long.</t>
  </si>
  <si>
    <t>Perlitic or brecciated pebbles.</t>
  </si>
  <si>
    <t>122</t>
  </si>
  <si>
    <t>Aphyric, vesicles spherical to slightly ovoid, up to 4 mm across.</t>
  </si>
  <si>
    <t>131</t>
  </si>
  <si>
    <t>Vesicles &lt;1 mm across.</t>
  </si>
  <si>
    <t>Spherical vesicles &lt;=2 mm across.</t>
  </si>
  <si>
    <t>6</t>
  </si>
  <si>
    <t>Ovoid vesicles &lt;=4 mm across.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</si>
</sst>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0" fillId="0" borderId="0" xfId="0" applyNumberFormat="1" applyFont="1" applyAlignment="1">
      <alignment vertical="top"/>
    </xf>
    <xf numFmtId="0" fontId="1" fillId="0" borderId="4" xfId="0" applyNumberFormat="1" applyFont="1" applyBorder="1" applyAlignment="1">
      <alignment vertical="top"/>
    </xf>
    <xf numFmtId="0" fontId="1" fillId="0" borderId="5" xfId="0" applyNumberFormat="1" applyFont="1" applyBorder="1" applyAlignment="1">
      <alignment vertical="top"/>
    </xf>
    <xf numFmtId="0" fontId="1" fillId="0" borderId="5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vertical="top"/>
    </xf>
    <xf numFmtId="49" fontId="1" fillId="0" borderId="6" xfId="0" applyNumberFormat="1" applyFont="1" applyBorder="1" applyAlignment="1">
      <alignment vertical="top"/>
    </xf>
    <xf numFmtId="2" fontId="1" fillId="0" borderId="5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1" fillId="0" borderId="7" xfId="0" applyNumberFormat="1" applyFont="1" applyBorder="1" applyAlignment="1">
      <alignment vertical="top"/>
    </xf>
    <xf numFmtId="0" fontId="1" fillId="0" borderId="8" xfId="0" applyNumberFormat="1" applyFont="1" applyBorder="1" applyAlignment="1">
      <alignment vertical="top"/>
    </xf>
    <xf numFmtId="0" fontId="1" fillId="0" borderId="6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Border="1" applyAlignment="1">
      <alignment vertical="top"/>
    </xf>
    <xf numFmtId="0" fontId="1" fillId="0" borderId="1" xfId="0" applyNumberFormat="1" applyFont="1" applyBorder="1" applyAlignment="1">
      <alignment vertical="top" wrapText="1"/>
    </xf>
    <xf numFmtId="0" fontId="1" fillId="0" borderId="9" xfId="0" applyNumberFormat="1" applyFont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2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vertical="top"/>
    </xf>
    <xf numFmtId="49" fontId="0" fillId="0" borderId="0" xfId="0" applyNumberFormat="1" applyAlignment="1">
      <alignment vertical="top"/>
    </xf>
    <xf numFmtId="2" fontId="0" fillId="0" borderId="1" xfId="0" applyNumberFormat="1" applyBorder="1" applyAlignment="1">
      <alignment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 applyProtection="1">
      <alignment horizontal="center" vertical="top"/>
      <protection locked="0"/>
    </xf>
    <xf numFmtId="1" fontId="0" fillId="0" borderId="0" xfId="0" applyNumberFormat="1" applyAlignment="1">
      <alignment vertical="top"/>
    </xf>
    <xf numFmtId="0" fontId="1" fillId="0" borderId="11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5" xfId="0" applyBorder="1" applyAlignment="1" quotePrefix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1" fillId="0" borderId="12" xfId="0" applyNumberFormat="1" applyFont="1" applyBorder="1" applyAlignment="1">
      <alignment vertical="top"/>
    </xf>
    <xf numFmtId="0" fontId="1" fillId="0" borderId="13" xfId="0" applyNumberFormat="1" applyFont="1" applyBorder="1" applyAlignment="1">
      <alignment vertical="top"/>
    </xf>
    <xf numFmtId="0" fontId="1" fillId="0" borderId="13" xfId="0" applyNumberFormat="1" applyFont="1" applyBorder="1" applyAlignment="1">
      <alignment horizontal="left" vertical="top"/>
    </xf>
    <xf numFmtId="49" fontId="1" fillId="0" borderId="12" xfId="0" applyNumberFormat="1" applyFont="1" applyBorder="1" applyAlignment="1">
      <alignment vertical="top"/>
    </xf>
    <xf numFmtId="49" fontId="1" fillId="0" borderId="14" xfId="0" applyNumberFormat="1" applyFont="1" applyBorder="1" applyAlignment="1">
      <alignment vertical="top"/>
    </xf>
    <xf numFmtId="2" fontId="1" fillId="0" borderId="13" xfId="0" applyNumberFormat="1" applyFont="1" applyBorder="1" applyAlignment="1">
      <alignment vertical="top"/>
    </xf>
    <xf numFmtId="0" fontId="1" fillId="0" borderId="14" xfId="0" applyNumberFormat="1" applyFont="1" applyBorder="1" applyAlignment="1">
      <alignment vertical="top"/>
    </xf>
    <xf numFmtId="0" fontId="1" fillId="0" borderId="15" xfId="0" applyNumberFormat="1" applyFont="1" applyBorder="1" applyAlignment="1">
      <alignment vertical="top"/>
    </xf>
    <xf numFmtId="0" fontId="1" fillId="0" borderId="13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vertical="top" wrapText="1"/>
    </xf>
    <xf numFmtId="2" fontId="0" fillId="0" borderId="0" xfId="0" applyNumberFormat="1" applyAlignment="1">
      <alignment vertical="top"/>
    </xf>
    <xf numFmtId="49" fontId="0" fillId="0" borderId="0" xfId="0" applyNumberFormat="1" applyBorder="1" applyAlignment="1">
      <alignment vertical="top"/>
    </xf>
    <xf numFmtId="0" fontId="0" fillId="0" borderId="0" xfId="0" applyBorder="1" applyAlignment="1">
      <alignment horizontal="left" vertical="top"/>
    </xf>
    <xf numFmtId="1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NumberFormat="1" applyBorder="1" applyAlignment="1">
      <alignment vertical="top"/>
    </xf>
    <xf numFmtId="49" fontId="0" fillId="0" borderId="0" xfId="0" applyNumberFormat="1" applyBorder="1" applyAlignment="1">
      <alignment horizontal="right" vertical="top"/>
    </xf>
    <xf numFmtId="16" fontId="0" fillId="0" borderId="0" xfId="0" applyNumberFormat="1" applyBorder="1" applyAlignment="1" quotePrefix="1">
      <alignment horizontal="left" vertical="top"/>
    </xf>
    <xf numFmtId="0" fontId="0" fillId="0" borderId="0" xfId="0" applyBorder="1" applyAlignment="1" quotePrefix="1">
      <alignment horizontal="left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1" fillId="0" borderId="16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85"/>
  <sheetViews>
    <sheetView zoomScale="75" zoomScaleNormal="75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4" sqref="A4"/>
      <selection pane="bottomRight" activeCell="A1" sqref="A1:I1"/>
    </sheetView>
  </sheetViews>
  <sheetFormatPr defaultColWidth="11.00390625" defaultRowHeight="12"/>
  <cols>
    <col min="1" max="1" width="5.50390625" style="2" customWidth="1"/>
    <col min="2" max="2" width="5.625" style="2" bestFit="1" customWidth="1"/>
    <col min="3" max="3" width="4.50390625" style="20" customWidth="1"/>
    <col min="4" max="4" width="6.375" style="20" customWidth="1"/>
    <col min="5" max="5" width="4.375" style="25" bestFit="1" customWidth="1"/>
    <col min="6" max="6" width="4.625" style="2" bestFit="1" customWidth="1"/>
    <col min="7" max="7" width="6.625" style="2" bestFit="1" customWidth="1"/>
    <col min="8" max="8" width="6.625" style="47" bestFit="1" customWidth="1"/>
    <col min="9" max="9" width="7.50390625" style="22" customWidth="1"/>
    <col min="10" max="10" width="6.50390625" style="2" customWidth="1"/>
    <col min="11" max="13" width="4.625" style="2" customWidth="1"/>
    <col min="14" max="14" width="5.50390625" style="2" customWidth="1"/>
    <col min="15" max="17" width="5.625" style="2" customWidth="1"/>
    <col min="18" max="21" width="4.375" style="23" customWidth="1"/>
    <col min="22" max="22" width="14.00390625" style="23" customWidth="1"/>
    <col min="23" max="23" width="8.625" style="35" customWidth="1"/>
    <col min="24" max="24" width="54.875" style="1" customWidth="1"/>
    <col min="25" max="25" width="4.00390625" style="2" customWidth="1"/>
    <col min="26" max="16384" width="11.50390625" style="2" customWidth="1"/>
  </cols>
  <sheetData>
    <row r="1" spans="1:24" s="5" customFormat="1" ht="17.25" customHeight="1">
      <c r="A1" s="58" t="s">
        <v>58</v>
      </c>
      <c r="B1" s="59"/>
      <c r="C1" s="59"/>
      <c r="D1" s="59"/>
      <c r="E1" s="59"/>
      <c r="F1" s="59"/>
      <c r="G1" s="59"/>
      <c r="H1" s="59"/>
      <c r="I1" s="60"/>
      <c r="J1" s="61" t="s">
        <v>11</v>
      </c>
      <c r="K1" s="62"/>
      <c r="L1" s="62"/>
      <c r="M1" s="62"/>
      <c r="N1" s="62"/>
      <c r="O1" s="62"/>
      <c r="P1" s="62"/>
      <c r="Q1" s="62"/>
      <c r="R1" s="62"/>
      <c r="S1" s="62"/>
      <c r="T1" s="62"/>
      <c r="U1" s="63"/>
      <c r="V1" s="27" t="s">
        <v>16</v>
      </c>
      <c r="W1" s="28" t="s">
        <v>12</v>
      </c>
      <c r="X1" s="18" t="s">
        <v>48</v>
      </c>
    </row>
    <row r="2" spans="1:24" s="16" customFormat="1" ht="12.75">
      <c r="A2" s="6"/>
      <c r="B2" s="7"/>
      <c r="C2" s="8"/>
      <c r="D2" s="8"/>
      <c r="E2" s="9"/>
      <c r="F2" s="10"/>
      <c r="G2" s="7" t="s">
        <v>63</v>
      </c>
      <c r="H2" s="11" t="s">
        <v>43</v>
      </c>
      <c r="I2" s="11" t="s">
        <v>43</v>
      </c>
      <c r="J2" s="4" t="s">
        <v>36</v>
      </c>
      <c r="K2" s="4"/>
      <c r="L2" s="4"/>
      <c r="M2" s="4"/>
      <c r="N2" s="13" t="s">
        <v>37</v>
      </c>
      <c r="O2" s="4"/>
      <c r="P2" s="4"/>
      <c r="Q2" s="4"/>
      <c r="R2" s="4" t="s">
        <v>64</v>
      </c>
      <c r="S2" s="4"/>
      <c r="T2" s="4"/>
      <c r="U2" s="3"/>
      <c r="V2" s="14"/>
      <c r="W2" s="30"/>
      <c r="X2" s="15"/>
    </row>
    <row r="3" spans="1:24" s="16" customFormat="1" ht="12.75">
      <c r="A3" s="6" t="s">
        <v>38</v>
      </c>
      <c r="B3" s="7" t="s">
        <v>39</v>
      </c>
      <c r="C3" s="8" t="s">
        <v>40</v>
      </c>
      <c r="D3" s="8" t="s">
        <v>57</v>
      </c>
      <c r="E3" s="56" t="s">
        <v>41</v>
      </c>
      <c r="F3" s="57"/>
      <c r="G3" s="7" t="s">
        <v>42</v>
      </c>
      <c r="H3" s="11" t="s">
        <v>55</v>
      </c>
      <c r="I3" s="11" t="s">
        <v>13</v>
      </c>
      <c r="J3" s="12" t="s">
        <v>35</v>
      </c>
      <c r="K3" s="7" t="s">
        <v>47</v>
      </c>
      <c r="L3" s="7" t="s">
        <v>65</v>
      </c>
      <c r="M3" s="7" t="s">
        <v>65</v>
      </c>
      <c r="N3" s="7" t="s">
        <v>35</v>
      </c>
      <c r="O3" s="7" t="s">
        <v>47</v>
      </c>
      <c r="P3" s="7" t="s">
        <v>65</v>
      </c>
      <c r="Q3" s="7" t="s">
        <v>65</v>
      </c>
      <c r="R3" s="7" t="s">
        <v>35</v>
      </c>
      <c r="S3" s="7" t="s">
        <v>47</v>
      </c>
      <c r="T3" s="7" t="s">
        <v>65</v>
      </c>
      <c r="U3" s="7" t="s">
        <v>65</v>
      </c>
      <c r="V3" s="17" t="s">
        <v>202</v>
      </c>
      <c r="W3" s="31"/>
      <c r="X3" s="12"/>
    </row>
    <row r="4" spans="1:24" s="19" customFormat="1" ht="13.5" thickBot="1">
      <c r="A4" s="37"/>
      <c r="B4" s="38"/>
      <c r="C4" s="39"/>
      <c r="D4" s="39"/>
      <c r="E4" s="40" t="s">
        <v>56</v>
      </c>
      <c r="F4" s="41" t="s">
        <v>62</v>
      </c>
      <c r="G4" s="38" t="s">
        <v>49</v>
      </c>
      <c r="H4" s="42" t="s">
        <v>56</v>
      </c>
      <c r="I4" s="42" t="s">
        <v>14</v>
      </c>
      <c r="J4" s="43"/>
      <c r="K4" s="38" t="s">
        <v>199</v>
      </c>
      <c r="L4" s="38" t="s">
        <v>53</v>
      </c>
      <c r="M4" s="38" t="s">
        <v>66</v>
      </c>
      <c r="N4" s="38"/>
      <c r="O4" s="38" t="s">
        <v>199</v>
      </c>
      <c r="P4" s="38" t="s">
        <v>53</v>
      </c>
      <c r="Q4" s="38" t="s">
        <v>66</v>
      </c>
      <c r="R4" s="38"/>
      <c r="S4" s="38" t="s">
        <v>199</v>
      </c>
      <c r="T4" s="38" t="s">
        <v>53</v>
      </c>
      <c r="U4" s="38" t="s">
        <v>66</v>
      </c>
      <c r="V4" s="44"/>
      <c r="W4" s="45" t="s">
        <v>54</v>
      </c>
      <c r="X4" s="46"/>
    </row>
    <row r="5" spans="1:24" ht="24">
      <c r="A5" s="2">
        <v>1</v>
      </c>
      <c r="B5" s="2" t="s">
        <v>200</v>
      </c>
      <c r="C5" s="20">
        <v>1</v>
      </c>
      <c r="D5" s="20">
        <v>1</v>
      </c>
      <c r="E5" s="21">
        <v>0</v>
      </c>
      <c r="F5" s="29">
        <v>4</v>
      </c>
      <c r="G5" s="2">
        <v>3</v>
      </c>
      <c r="H5" s="47">
        <v>9.6</v>
      </c>
      <c r="I5" s="26">
        <v>9.6</v>
      </c>
      <c r="N5" s="2">
        <v>2</v>
      </c>
      <c r="O5" s="2" t="s">
        <v>201</v>
      </c>
      <c r="P5" s="2">
        <v>0.1</v>
      </c>
      <c r="Q5" s="2">
        <v>2</v>
      </c>
      <c r="U5" s="24"/>
      <c r="V5" s="1" t="s">
        <v>276</v>
      </c>
      <c r="W5" s="32">
        <v>10</v>
      </c>
      <c r="X5" s="1" t="s">
        <v>203</v>
      </c>
    </row>
    <row r="6" spans="1:24" ht="24">
      <c r="A6" s="2">
        <v>1</v>
      </c>
      <c r="B6" s="2" t="s">
        <v>200</v>
      </c>
      <c r="C6" s="20">
        <v>1</v>
      </c>
      <c r="D6" s="20">
        <v>2</v>
      </c>
      <c r="E6" s="21">
        <v>4</v>
      </c>
      <c r="F6" s="29">
        <v>9</v>
      </c>
      <c r="G6" s="2">
        <v>3</v>
      </c>
      <c r="I6" s="26">
        <f>I5+G6/100</f>
        <v>9.629999999999999</v>
      </c>
      <c r="N6" s="2">
        <v>5</v>
      </c>
      <c r="O6" s="2" t="s">
        <v>201</v>
      </c>
      <c r="P6" s="2">
        <v>0.1</v>
      </c>
      <c r="Q6" s="2">
        <v>2.5</v>
      </c>
      <c r="U6" s="24"/>
      <c r="V6" s="1" t="s">
        <v>276</v>
      </c>
      <c r="W6" s="32">
        <v>6</v>
      </c>
      <c r="X6" s="1" t="s">
        <v>204</v>
      </c>
    </row>
    <row r="7" spans="1:24" s="23" customFormat="1" ht="24">
      <c r="A7" s="23">
        <v>1</v>
      </c>
      <c r="B7" s="23" t="s">
        <v>200</v>
      </c>
      <c r="C7" s="49">
        <v>1</v>
      </c>
      <c r="D7" s="49">
        <v>3</v>
      </c>
      <c r="E7" s="52">
        <v>9</v>
      </c>
      <c r="F7" s="50">
        <v>18</v>
      </c>
      <c r="G7" s="23">
        <v>7</v>
      </c>
      <c r="H7" s="22"/>
      <c r="I7" s="26">
        <f>I6+G7/100</f>
        <v>9.7</v>
      </c>
      <c r="N7" s="23">
        <v>6</v>
      </c>
      <c r="O7" s="23" t="s">
        <v>201</v>
      </c>
      <c r="P7" s="23">
        <v>0.1</v>
      </c>
      <c r="Q7" s="23">
        <v>10</v>
      </c>
      <c r="U7" s="24"/>
      <c r="V7" s="1" t="s">
        <v>276</v>
      </c>
      <c r="W7" s="32">
        <v>3</v>
      </c>
      <c r="X7" s="1" t="s">
        <v>204</v>
      </c>
    </row>
    <row r="8" spans="1:24" s="23" customFormat="1" ht="24">
      <c r="A8" s="23">
        <v>1</v>
      </c>
      <c r="B8" s="23" t="s">
        <v>200</v>
      </c>
      <c r="C8" s="49">
        <v>1</v>
      </c>
      <c r="D8" s="49">
        <v>4</v>
      </c>
      <c r="E8" s="52">
        <v>18</v>
      </c>
      <c r="F8" s="50">
        <v>25</v>
      </c>
      <c r="G8" s="23">
        <v>5</v>
      </c>
      <c r="H8" s="22"/>
      <c r="I8" s="26">
        <f>I7+G8/100</f>
        <v>9.75</v>
      </c>
      <c r="N8" s="23">
        <v>2</v>
      </c>
      <c r="O8" s="23" t="s">
        <v>201</v>
      </c>
      <c r="P8" s="23">
        <v>0.1</v>
      </c>
      <c r="Q8" s="23">
        <v>2</v>
      </c>
      <c r="U8" s="24"/>
      <c r="V8" s="1" t="s">
        <v>276</v>
      </c>
      <c r="W8" s="32">
        <v>10</v>
      </c>
      <c r="X8" s="1" t="s">
        <v>272</v>
      </c>
    </row>
    <row r="9" spans="1:24" s="23" customFormat="1" ht="24">
      <c r="A9" s="23">
        <v>1</v>
      </c>
      <c r="B9" s="23" t="s">
        <v>273</v>
      </c>
      <c r="C9" s="49">
        <v>1</v>
      </c>
      <c r="D9" s="49">
        <v>1</v>
      </c>
      <c r="E9" s="53" t="s">
        <v>274</v>
      </c>
      <c r="F9" s="50">
        <v>4</v>
      </c>
      <c r="G9" s="23">
        <v>3</v>
      </c>
      <c r="H9" s="22">
        <v>19.2</v>
      </c>
      <c r="I9" s="22">
        <v>19.2</v>
      </c>
      <c r="J9" s="23" t="s">
        <v>275</v>
      </c>
      <c r="N9" s="23">
        <v>5</v>
      </c>
      <c r="O9" s="23" t="s">
        <v>201</v>
      </c>
      <c r="P9" s="23">
        <v>0.1</v>
      </c>
      <c r="Q9" s="23">
        <v>2</v>
      </c>
      <c r="U9" s="24"/>
      <c r="V9" s="1" t="s">
        <v>276</v>
      </c>
      <c r="W9" s="33">
        <v>10</v>
      </c>
      <c r="X9" s="1" t="s">
        <v>170</v>
      </c>
    </row>
    <row r="10" spans="1:24" s="23" customFormat="1" ht="36">
      <c r="A10" s="23">
        <v>1</v>
      </c>
      <c r="B10" s="23" t="s">
        <v>273</v>
      </c>
      <c r="C10" s="49">
        <v>1</v>
      </c>
      <c r="D10" s="49">
        <v>2</v>
      </c>
      <c r="E10" s="53" t="s">
        <v>171</v>
      </c>
      <c r="F10" s="50">
        <v>9</v>
      </c>
      <c r="G10" s="23">
        <v>4</v>
      </c>
      <c r="H10" s="22"/>
      <c r="I10" s="22">
        <f>I9+G10/100</f>
        <v>19.24</v>
      </c>
      <c r="J10" s="23" t="s">
        <v>275</v>
      </c>
      <c r="L10" s="23">
        <v>1</v>
      </c>
      <c r="M10" s="23">
        <v>3</v>
      </c>
      <c r="N10" s="23">
        <v>2</v>
      </c>
      <c r="O10" s="23" t="s">
        <v>201</v>
      </c>
      <c r="P10" s="23">
        <v>0.1</v>
      </c>
      <c r="Q10" s="23">
        <v>1</v>
      </c>
      <c r="R10" s="23">
        <v>1</v>
      </c>
      <c r="S10" s="23" t="s">
        <v>172</v>
      </c>
      <c r="T10" s="23" t="s">
        <v>173</v>
      </c>
      <c r="U10" s="24">
        <v>0.1</v>
      </c>
      <c r="V10" s="1" t="s">
        <v>276</v>
      </c>
      <c r="W10" s="33">
        <v>5</v>
      </c>
      <c r="X10" s="1" t="s">
        <v>0</v>
      </c>
    </row>
    <row r="11" spans="1:24" s="23" customFormat="1" ht="24">
      <c r="A11" s="23">
        <v>1</v>
      </c>
      <c r="B11" s="23" t="s">
        <v>273</v>
      </c>
      <c r="C11" s="49">
        <v>1</v>
      </c>
      <c r="D11" s="49">
        <v>3</v>
      </c>
      <c r="E11" s="53" t="s">
        <v>1</v>
      </c>
      <c r="F11" s="50">
        <v>17.5</v>
      </c>
      <c r="G11" s="23">
        <v>6.5</v>
      </c>
      <c r="H11" s="22"/>
      <c r="I11" s="22">
        <f>I10+G11/100</f>
        <v>19.305</v>
      </c>
      <c r="J11" s="23">
        <v>1</v>
      </c>
      <c r="L11" s="23">
        <v>1</v>
      </c>
      <c r="M11" s="23">
        <v>4</v>
      </c>
      <c r="N11" s="23">
        <v>2</v>
      </c>
      <c r="O11" s="23" t="s">
        <v>201</v>
      </c>
      <c r="P11" s="23">
        <v>0.1</v>
      </c>
      <c r="Q11" s="23">
        <v>1</v>
      </c>
      <c r="R11" s="23">
        <v>1</v>
      </c>
      <c r="S11" s="23" t="s">
        <v>172</v>
      </c>
      <c r="T11" s="23" t="s">
        <v>173</v>
      </c>
      <c r="U11" s="24">
        <v>0.1</v>
      </c>
      <c r="V11" s="1" t="s">
        <v>276</v>
      </c>
      <c r="W11" s="33">
        <v>10</v>
      </c>
      <c r="X11" s="1" t="s">
        <v>284</v>
      </c>
    </row>
    <row r="12" spans="1:24" s="23" customFormat="1" ht="24">
      <c r="A12" s="23">
        <v>1</v>
      </c>
      <c r="B12" s="23" t="s">
        <v>285</v>
      </c>
      <c r="C12" s="49">
        <v>1</v>
      </c>
      <c r="D12" s="49">
        <v>1</v>
      </c>
      <c r="E12" s="48" t="s">
        <v>274</v>
      </c>
      <c r="F12" s="50">
        <v>8.5</v>
      </c>
      <c r="G12" s="23">
        <v>3</v>
      </c>
      <c r="H12" s="22">
        <v>28.9</v>
      </c>
      <c r="I12" s="22">
        <v>28.9</v>
      </c>
      <c r="N12" s="23">
        <v>2</v>
      </c>
      <c r="O12" s="23" t="s">
        <v>201</v>
      </c>
      <c r="P12" s="23">
        <v>0.1</v>
      </c>
      <c r="Q12" s="23">
        <v>1</v>
      </c>
      <c r="U12" s="24"/>
      <c r="V12" s="1" t="s">
        <v>276</v>
      </c>
      <c r="W12" s="33">
        <v>8</v>
      </c>
      <c r="X12" s="1" t="s">
        <v>217</v>
      </c>
    </row>
    <row r="13" spans="1:24" s="23" customFormat="1" ht="24">
      <c r="A13" s="23">
        <v>1</v>
      </c>
      <c r="B13" s="23" t="s">
        <v>285</v>
      </c>
      <c r="C13" s="49">
        <v>1</v>
      </c>
      <c r="D13" s="49">
        <v>2</v>
      </c>
      <c r="E13" s="48" t="s">
        <v>218</v>
      </c>
      <c r="F13" s="50">
        <v>13</v>
      </c>
      <c r="G13" s="23">
        <v>3</v>
      </c>
      <c r="H13" s="22"/>
      <c r="I13" s="22">
        <f>I12+G13/100</f>
        <v>28.93</v>
      </c>
      <c r="N13" s="23">
        <v>3</v>
      </c>
      <c r="O13" s="23" t="s">
        <v>201</v>
      </c>
      <c r="P13" s="23">
        <v>0.1</v>
      </c>
      <c r="Q13" s="23">
        <v>1</v>
      </c>
      <c r="U13" s="24"/>
      <c r="V13" s="1" t="s">
        <v>276</v>
      </c>
      <c r="W13" s="33">
        <v>10</v>
      </c>
      <c r="X13" s="1" t="s">
        <v>219</v>
      </c>
    </row>
    <row r="14" spans="1:24" s="23" customFormat="1" ht="24">
      <c r="A14" s="23">
        <v>1</v>
      </c>
      <c r="B14" s="23" t="s">
        <v>220</v>
      </c>
      <c r="C14" s="49">
        <v>1</v>
      </c>
      <c r="D14" s="49">
        <v>1</v>
      </c>
      <c r="E14" s="48" t="s">
        <v>274</v>
      </c>
      <c r="F14" s="50">
        <v>7</v>
      </c>
      <c r="G14" s="23">
        <v>3</v>
      </c>
      <c r="H14" s="22">
        <v>33.6</v>
      </c>
      <c r="I14" s="22">
        <v>33.6</v>
      </c>
      <c r="N14" s="23" t="s">
        <v>221</v>
      </c>
      <c r="O14" s="23" t="s">
        <v>201</v>
      </c>
      <c r="P14" s="23">
        <v>0.1</v>
      </c>
      <c r="Q14" s="23">
        <v>1</v>
      </c>
      <c r="U14" s="24"/>
      <c r="V14" s="1" t="s">
        <v>276</v>
      </c>
      <c r="W14" s="33">
        <v>15</v>
      </c>
      <c r="X14" s="1" t="s">
        <v>166</v>
      </c>
    </row>
    <row r="15" spans="1:24" s="23" customFormat="1" ht="24">
      <c r="A15" s="23">
        <v>1</v>
      </c>
      <c r="B15" s="23" t="s">
        <v>220</v>
      </c>
      <c r="C15" s="49">
        <v>1</v>
      </c>
      <c r="D15" s="49">
        <v>2</v>
      </c>
      <c r="E15" s="48" t="s">
        <v>222</v>
      </c>
      <c r="F15" s="50">
        <v>12</v>
      </c>
      <c r="G15" s="23">
        <v>3</v>
      </c>
      <c r="H15" s="22"/>
      <c r="I15" s="22">
        <f aca="true" t="shared" si="0" ref="I15:I21">I14+G15/100</f>
        <v>33.63</v>
      </c>
      <c r="N15" s="23">
        <v>2</v>
      </c>
      <c r="O15" s="23" t="s">
        <v>201</v>
      </c>
      <c r="P15" s="23">
        <v>0.1</v>
      </c>
      <c r="Q15" s="23">
        <v>0.5</v>
      </c>
      <c r="U15" s="24"/>
      <c r="V15" s="1" t="s">
        <v>276</v>
      </c>
      <c r="W15" s="33">
        <v>10</v>
      </c>
      <c r="X15" s="1" t="s">
        <v>167</v>
      </c>
    </row>
    <row r="16" spans="1:24" s="23" customFormat="1" ht="24">
      <c r="A16" s="23">
        <v>1</v>
      </c>
      <c r="B16" s="23" t="s">
        <v>220</v>
      </c>
      <c r="C16" s="49">
        <v>1</v>
      </c>
      <c r="D16" s="49">
        <v>3</v>
      </c>
      <c r="E16" s="48" t="s">
        <v>223</v>
      </c>
      <c r="F16" s="50">
        <v>17</v>
      </c>
      <c r="G16" s="23">
        <v>3</v>
      </c>
      <c r="H16" s="22"/>
      <c r="I16" s="22">
        <f t="shared" si="0"/>
        <v>33.660000000000004</v>
      </c>
      <c r="N16" s="23">
        <v>1</v>
      </c>
      <c r="O16" s="23" t="s">
        <v>201</v>
      </c>
      <c r="P16" s="23">
        <v>0.1</v>
      </c>
      <c r="Q16" s="23">
        <v>0.5</v>
      </c>
      <c r="U16" s="24"/>
      <c r="V16" s="1" t="s">
        <v>276</v>
      </c>
      <c r="W16" s="33">
        <v>5</v>
      </c>
      <c r="X16" s="1" t="s">
        <v>168</v>
      </c>
    </row>
    <row r="17" spans="1:24" s="23" customFormat="1" ht="24">
      <c r="A17" s="23">
        <v>1</v>
      </c>
      <c r="B17" s="23" t="s">
        <v>220</v>
      </c>
      <c r="C17" s="49">
        <v>1</v>
      </c>
      <c r="D17" s="49">
        <v>4</v>
      </c>
      <c r="E17" s="48" t="s">
        <v>224</v>
      </c>
      <c r="F17" s="50">
        <v>22</v>
      </c>
      <c r="G17" s="23">
        <v>4</v>
      </c>
      <c r="H17" s="22"/>
      <c r="I17" s="22">
        <f t="shared" si="0"/>
        <v>33.7</v>
      </c>
      <c r="U17" s="24"/>
      <c r="V17" s="1" t="s">
        <v>276</v>
      </c>
      <c r="W17" s="33">
        <v>10</v>
      </c>
      <c r="X17" s="1" t="s">
        <v>169</v>
      </c>
    </row>
    <row r="18" spans="1:24" s="23" customFormat="1" ht="24">
      <c r="A18" s="23">
        <v>1</v>
      </c>
      <c r="B18" s="23" t="s">
        <v>225</v>
      </c>
      <c r="C18" s="49">
        <v>1</v>
      </c>
      <c r="D18" s="49">
        <v>5</v>
      </c>
      <c r="E18" s="48" t="s">
        <v>226</v>
      </c>
      <c r="F18" s="50">
        <v>28</v>
      </c>
      <c r="G18" s="23">
        <v>3</v>
      </c>
      <c r="H18" s="22"/>
      <c r="I18" s="22">
        <f t="shared" si="0"/>
        <v>33.730000000000004</v>
      </c>
      <c r="N18" s="23" t="s">
        <v>221</v>
      </c>
      <c r="O18" s="51" t="s">
        <v>70</v>
      </c>
      <c r="P18" s="23">
        <v>0.1</v>
      </c>
      <c r="Q18" s="23">
        <v>0.3</v>
      </c>
      <c r="U18" s="24"/>
      <c r="V18" s="1" t="s">
        <v>254</v>
      </c>
      <c r="W18" s="33">
        <v>10</v>
      </c>
      <c r="X18" s="1" t="s">
        <v>294</v>
      </c>
    </row>
    <row r="19" spans="1:24" s="23" customFormat="1" ht="24">
      <c r="A19" s="23">
        <v>1</v>
      </c>
      <c r="B19" s="23" t="s">
        <v>220</v>
      </c>
      <c r="C19" s="49">
        <v>1</v>
      </c>
      <c r="D19" s="49">
        <v>6</v>
      </c>
      <c r="E19" s="48" t="s">
        <v>227</v>
      </c>
      <c r="F19" s="50">
        <v>35</v>
      </c>
      <c r="G19" s="23">
        <v>5</v>
      </c>
      <c r="H19" s="22"/>
      <c r="I19" s="22">
        <f t="shared" si="0"/>
        <v>33.78</v>
      </c>
      <c r="U19" s="24"/>
      <c r="W19" s="33">
        <v>10</v>
      </c>
      <c r="X19" s="1" t="s">
        <v>295</v>
      </c>
    </row>
    <row r="20" spans="1:24" s="23" customFormat="1" ht="24">
      <c r="A20" s="23">
        <v>2</v>
      </c>
      <c r="B20" s="23" t="s">
        <v>220</v>
      </c>
      <c r="C20" s="49">
        <v>1</v>
      </c>
      <c r="D20" s="49">
        <v>7</v>
      </c>
      <c r="E20" s="48" t="s">
        <v>228</v>
      </c>
      <c r="F20" s="50">
        <v>41</v>
      </c>
      <c r="G20" s="23">
        <v>4</v>
      </c>
      <c r="H20" s="22"/>
      <c r="I20" s="22">
        <f t="shared" si="0"/>
        <v>33.82</v>
      </c>
      <c r="U20" s="24"/>
      <c r="V20" s="23" t="s">
        <v>10</v>
      </c>
      <c r="W20" s="34" t="s">
        <v>229</v>
      </c>
      <c r="X20" s="1" t="s">
        <v>160</v>
      </c>
    </row>
    <row r="21" spans="1:24" s="23" customFormat="1" ht="12.75">
      <c r="A21" s="23">
        <v>2</v>
      </c>
      <c r="B21" s="23" t="s">
        <v>220</v>
      </c>
      <c r="C21" s="49">
        <v>1</v>
      </c>
      <c r="D21" s="49">
        <v>8</v>
      </c>
      <c r="E21" s="48" t="s">
        <v>230</v>
      </c>
      <c r="F21" s="50">
        <v>49</v>
      </c>
      <c r="G21" s="23">
        <v>5</v>
      </c>
      <c r="H21" s="22"/>
      <c r="I21" s="22">
        <f t="shared" si="0"/>
        <v>33.87</v>
      </c>
      <c r="U21" s="24"/>
      <c r="V21" s="23" t="s">
        <v>10</v>
      </c>
      <c r="W21" s="33"/>
      <c r="X21" s="1"/>
    </row>
    <row r="22" spans="1:24" s="23" customFormat="1" ht="24">
      <c r="A22" s="23">
        <v>3</v>
      </c>
      <c r="B22" s="23" t="s">
        <v>231</v>
      </c>
      <c r="C22" s="49">
        <v>1</v>
      </c>
      <c r="D22" s="49">
        <v>1</v>
      </c>
      <c r="E22" s="48" t="s">
        <v>274</v>
      </c>
      <c r="F22" s="50">
        <v>7</v>
      </c>
      <c r="G22" s="23">
        <v>4</v>
      </c>
      <c r="H22" s="22">
        <v>38.6</v>
      </c>
      <c r="I22" s="22">
        <v>38.6</v>
      </c>
      <c r="U22" s="24"/>
      <c r="V22" s="23" t="s">
        <v>7</v>
      </c>
      <c r="W22" s="33">
        <v>10</v>
      </c>
      <c r="X22" s="1" t="s">
        <v>161</v>
      </c>
    </row>
    <row r="23" spans="1:24" s="23" customFormat="1" ht="36">
      <c r="A23" s="23">
        <v>1</v>
      </c>
      <c r="B23" s="23" t="s">
        <v>231</v>
      </c>
      <c r="C23" s="49">
        <v>1</v>
      </c>
      <c r="D23" s="49">
        <v>2</v>
      </c>
      <c r="E23" s="48" t="s">
        <v>222</v>
      </c>
      <c r="F23" s="50">
        <v>14</v>
      </c>
      <c r="G23" s="23">
        <v>4</v>
      </c>
      <c r="H23" s="22"/>
      <c r="I23" s="22">
        <f>I22+G23/100</f>
        <v>38.64</v>
      </c>
      <c r="N23" s="23">
        <v>2</v>
      </c>
      <c r="O23" s="23" t="s">
        <v>201</v>
      </c>
      <c r="P23" s="23">
        <v>0.1</v>
      </c>
      <c r="Q23" s="23">
        <v>2</v>
      </c>
      <c r="U23" s="24"/>
      <c r="V23" s="51" t="s">
        <v>9</v>
      </c>
      <c r="W23" s="33">
        <v>10</v>
      </c>
      <c r="X23" s="1" t="s">
        <v>326</v>
      </c>
    </row>
    <row r="24" spans="1:24" s="23" customFormat="1" ht="24">
      <c r="A24" s="23">
        <v>3</v>
      </c>
      <c r="B24" s="23" t="s">
        <v>231</v>
      </c>
      <c r="C24" s="49">
        <v>1</v>
      </c>
      <c r="D24" s="49">
        <v>3</v>
      </c>
      <c r="E24" s="48" t="s">
        <v>327</v>
      </c>
      <c r="F24" s="50">
        <v>19</v>
      </c>
      <c r="G24" s="23">
        <v>4</v>
      </c>
      <c r="H24" s="22"/>
      <c r="I24" s="22">
        <f>I23+G24/100</f>
        <v>38.68</v>
      </c>
      <c r="U24" s="24"/>
      <c r="V24" s="23" t="s">
        <v>7</v>
      </c>
      <c r="W24" s="33">
        <v>5</v>
      </c>
      <c r="X24" s="1" t="s">
        <v>277</v>
      </c>
    </row>
    <row r="25" spans="1:24" s="23" customFormat="1" ht="12.75">
      <c r="A25" s="23">
        <v>1</v>
      </c>
      <c r="B25" s="23" t="s">
        <v>328</v>
      </c>
      <c r="C25" s="49">
        <v>1</v>
      </c>
      <c r="D25" s="49">
        <v>1</v>
      </c>
      <c r="E25" s="48" t="s">
        <v>274</v>
      </c>
      <c r="F25" s="50">
        <v>5</v>
      </c>
      <c r="G25" s="23">
        <v>2</v>
      </c>
      <c r="H25" s="22">
        <v>48.2</v>
      </c>
      <c r="I25" s="22">
        <v>48.2</v>
      </c>
      <c r="N25" s="23" t="s">
        <v>221</v>
      </c>
      <c r="P25" s="23">
        <v>0.1</v>
      </c>
      <c r="Q25" s="23">
        <v>1</v>
      </c>
      <c r="U25" s="24"/>
      <c r="V25" s="23" t="s">
        <v>7</v>
      </c>
      <c r="W25" s="33">
        <v>2</v>
      </c>
      <c r="X25" s="1"/>
    </row>
    <row r="26" spans="1:24" s="23" customFormat="1" ht="12.75">
      <c r="A26" s="23">
        <v>1</v>
      </c>
      <c r="B26" s="23" t="s">
        <v>328</v>
      </c>
      <c r="C26" s="49">
        <v>1</v>
      </c>
      <c r="D26" s="49">
        <v>2</v>
      </c>
      <c r="E26" s="48" t="s">
        <v>329</v>
      </c>
      <c r="F26" s="50">
        <v>11</v>
      </c>
      <c r="G26" s="23">
        <v>5</v>
      </c>
      <c r="H26" s="22"/>
      <c r="I26" s="22">
        <f aca="true" t="shared" si="1" ref="I26:I98">I25+G26/100</f>
        <v>48.25</v>
      </c>
      <c r="N26" s="23">
        <v>5</v>
      </c>
      <c r="P26" s="23">
        <v>0.1</v>
      </c>
      <c r="Q26" s="23">
        <v>1</v>
      </c>
      <c r="U26" s="24"/>
      <c r="V26" s="23" t="s">
        <v>7</v>
      </c>
      <c r="W26" s="33">
        <v>10</v>
      </c>
      <c r="X26" s="1" t="s">
        <v>278</v>
      </c>
    </row>
    <row r="27" spans="1:24" s="23" customFormat="1" ht="12.75">
      <c r="A27" s="23">
        <v>1</v>
      </c>
      <c r="B27" s="23" t="s">
        <v>328</v>
      </c>
      <c r="C27" s="49">
        <v>1</v>
      </c>
      <c r="D27" s="49">
        <v>3</v>
      </c>
      <c r="E27" s="48" t="s">
        <v>330</v>
      </c>
      <c r="F27" s="50">
        <v>15</v>
      </c>
      <c r="G27" s="23">
        <v>2</v>
      </c>
      <c r="H27" s="22"/>
      <c r="I27" s="22">
        <f t="shared" si="1"/>
        <v>48.27</v>
      </c>
      <c r="N27" s="23">
        <v>3</v>
      </c>
      <c r="P27" s="23">
        <v>0.1</v>
      </c>
      <c r="Q27" s="23">
        <v>1</v>
      </c>
      <c r="U27" s="24"/>
      <c r="V27" s="23" t="s">
        <v>7</v>
      </c>
      <c r="W27" s="33">
        <v>7</v>
      </c>
      <c r="X27" s="1" t="s">
        <v>279</v>
      </c>
    </row>
    <row r="28" spans="1:24" s="23" customFormat="1" ht="12.75">
      <c r="A28" s="23">
        <v>3</v>
      </c>
      <c r="B28" s="23" t="s">
        <v>328</v>
      </c>
      <c r="C28" s="49">
        <v>1</v>
      </c>
      <c r="D28" s="49">
        <v>4</v>
      </c>
      <c r="E28" s="48" t="s">
        <v>331</v>
      </c>
      <c r="F28" s="50">
        <v>18</v>
      </c>
      <c r="G28" s="23">
        <v>2</v>
      </c>
      <c r="H28" s="22"/>
      <c r="I28" s="22">
        <f t="shared" si="1"/>
        <v>48.290000000000006</v>
      </c>
      <c r="U28" s="24"/>
      <c r="V28" s="23" t="s">
        <v>204</v>
      </c>
      <c r="W28" s="33">
        <v>2</v>
      </c>
      <c r="X28" s="1" t="s">
        <v>2</v>
      </c>
    </row>
    <row r="29" spans="1:24" s="23" customFormat="1" ht="12.75">
      <c r="A29" s="23">
        <v>3</v>
      </c>
      <c r="B29" s="23" t="s">
        <v>328</v>
      </c>
      <c r="C29" s="49">
        <v>1</v>
      </c>
      <c r="D29" s="49">
        <v>5</v>
      </c>
      <c r="E29" s="48" t="s">
        <v>332</v>
      </c>
      <c r="F29" s="23">
        <v>23</v>
      </c>
      <c r="G29" s="23">
        <v>2</v>
      </c>
      <c r="H29" s="22"/>
      <c r="I29" s="22">
        <f t="shared" si="1"/>
        <v>48.31000000000001</v>
      </c>
      <c r="U29" s="24"/>
      <c r="V29" s="23" t="s">
        <v>204</v>
      </c>
      <c r="W29" s="33">
        <v>5</v>
      </c>
      <c r="X29" s="1" t="s">
        <v>3</v>
      </c>
    </row>
    <row r="30" spans="1:24" s="23" customFormat="1" ht="24">
      <c r="A30" s="23">
        <v>4</v>
      </c>
      <c r="B30" s="23" t="s">
        <v>328</v>
      </c>
      <c r="C30" s="49">
        <v>1</v>
      </c>
      <c r="D30" s="49">
        <v>6</v>
      </c>
      <c r="E30" s="48" t="s">
        <v>333</v>
      </c>
      <c r="F30" s="23">
        <v>27</v>
      </c>
      <c r="G30" s="23">
        <v>2</v>
      </c>
      <c r="H30" s="22"/>
      <c r="I30" s="22">
        <f t="shared" si="1"/>
        <v>48.33000000000001</v>
      </c>
      <c r="U30" s="24"/>
      <c r="V30" s="23" t="s">
        <v>8</v>
      </c>
      <c r="W30" s="33">
        <v>3</v>
      </c>
      <c r="X30" s="1" t="s">
        <v>208</v>
      </c>
    </row>
    <row r="31" spans="1:24" s="23" customFormat="1" ht="12.75">
      <c r="A31" s="23">
        <v>4</v>
      </c>
      <c r="B31" s="23" t="s">
        <v>328</v>
      </c>
      <c r="C31" s="49">
        <v>1</v>
      </c>
      <c r="D31" s="49">
        <v>7</v>
      </c>
      <c r="E31" s="48" t="s">
        <v>334</v>
      </c>
      <c r="F31" s="23">
        <v>31</v>
      </c>
      <c r="G31" s="23">
        <v>3</v>
      </c>
      <c r="H31" s="22"/>
      <c r="I31" s="22">
        <f t="shared" si="1"/>
        <v>48.360000000000014</v>
      </c>
      <c r="U31" s="24"/>
      <c r="V31" s="23" t="s">
        <v>204</v>
      </c>
      <c r="W31" s="33">
        <v>5</v>
      </c>
      <c r="X31" s="1" t="s">
        <v>209</v>
      </c>
    </row>
    <row r="32" spans="1:24" s="23" customFormat="1" ht="12.75">
      <c r="A32" s="23">
        <v>4</v>
      </c>
      <c r="B32" s="23" t="s">
        <v>328</v>
      </c>
      <c r="C32" s="49">
        <v>1</v>
      </c>
      <c r="D32" s="49">
        <v>8</v>
      </c>
      <c r="E32" s="48" t="s">
        <v>232</v>
      </c>
      <c r="F32" s="23">
        <v>42</v>
      </c>
      <c r="G32" s="23">
        <v>4</v>
      </c>
      <c r="H32" s="22"/>
      <c r="I32" s="22">
        <f t="shared" si="1"/>
        <v>48.40000000000001</v>
      </c>
      <c r="U32" s="24"/>
      <c r="V32" s="23" t="s">
        <v>204</v>
      </c>
      <c r="W32" s="33">
        <v>3</v>
      </c>
      <c r="X32" s="1" t="s">
        <v>210</v>
      </c>
    </row>
    <row r="33" spans="1:24" s="23" customFormat="1" ht="24">
      <c r="A33" s="23">
        <v>4</v>
      </c>
      <c r="B33" s="23" t="s">
        <v>328</v>
      </c>
      <c r="C33" s="49">
        <v>1</v>
      </c>
      <c r="D33" s="49">
        <v>9</v>
      </c>
      <c r="E33" s="48" t="s">
        <v>234</v>
      </c>
      <c r="F33" s="23">
        <v>48</v>
      </c>
      <c r="G33" s="23">
        <v>4</v>
      </c>
      <c r="H33" s="22"/>
      <c r="I33" s="22">
        <f t="shared" si="1"/>
        <v>48.44000000000001</v>
      </c>
      <c r="U33" s="24"/>
      <c r="W33" s="33">
        <v>5</v>
      </c>
      <c r="X33" s="1" t="s">
        <v>71</v>
      </c>
    </row>
    <row r="34" spans="1:24" s="23" customFormat="1" ht="12.75">
      <c r="A34" s="23">
        <v>4</v>
      </c>
      <c r="B34" s="23" t="s">
        <v>328</v>
      </c>
      <c r="C34" s="49">
        <v>1</v>
      </c>
      <c r="D34" s="49">
        <v>10</v>
      </c>
      <c r="E34" s="48" t="s">
        <v>233</v>
      </c>
      <c r="F34" s="23">
        <v>54</v>
      </c>
      <c r="G34" s="23">
        <v>5</v>
      </c>
      <c r="H34" s="22"/>
      <c r="I34" s="22">
        <f t="shared" si="1"/>
        <v>48.49000000000001</v>
      </c>
      <c r="U34" s="24"/>
      <c r="W34" s="33">
        <v>5</v>
      </c>
      <c r="X34" s="1" t="s">
        <v>204</v>
      </c>
    </row>
    <row r="35" spans="1:24" s="23" customFormat="1" ht="12.75">
      <c r="A35" s="23">
        <v>4</v>
      </c>
      <c r="B35" s="23" t="s">
        <v>328</v>
      </c>
      <c r="C35" s="49">
        <v>1</v>
      </c>
      <c r="D35" s="49">
        <v>11</v>
      </c>
      <c r="E35" s="48" t="s">
        <v>235</v>
      </c>
      <c r="F35" s="23">
        <v>62</v>
      </c>
      <c r="G35" s="23">
        <v>4</v>
      </c>
      <c r="H35" s="22"/>
      <c r="I35" s="22">
        <f t="shared" si="1"/>
        <v>48.53000000000001</v>
      </c>
      <c r="U35" s="24"/>
      <c r="W35" s="33">
        <v>5</v>
      </c>
      <c r="X35" s="1" t="s">
        <v>4</v>
      </c>
    </row>
    <row r="36" spans="1:24" s="23" customFormat="1" ht="36">
      <c r="A36" s="23">
        <v>4</v>
      </c>
      <c r="B36" s="23" t="s">
        <v>328</v>
      </c>
      <c r="C36" s="49">
        <v>1</v>
      </c>
      <c r="D36" s="49">
        <v>12</v>
      </c>
      <c r="E36" s="48" t="s">
        <v>236</v>
      </c>
      <c r="F36" s="23">
        <v>80</v>
      </c>
      <c r="G36" s="23">
        <v>16</v>
      </c>
      <c r="H36" s="22"/>
      <c r="I36" s="22">
        <f t="shared" si="1"/>
        <v>48.690000000000005</v>
      </c>
      <c r="U36" s="24"/>
      <c r="W36" s="33">
        <v>5</v>
      </c>
      <c r="X36" s="1" t="s">
        <v>72</v>
      </c>
    </row>
    <row r="37" spans="1:24" s="23" customFormat="1" ht="12.75">
      <c r="A37" s="23">
        <v>4</v>
      </c>
      <c r="B37" s="23" t="s">
        <v>328</v>
      </c>
      <c r="C37" s="49">
        <v>1</v>
      </c>
      <c r="D37" s="49">
        <v>13</v>
      </c>
      <c r="E37" s="48" t="s">
        <v>237</v>
      </c>
      <c r="F37" s="23">
        <v>87</v>
      </c>
      <c r="G37" s="23">
        <v>6</v>
      </c>
      <c r="H37" s="22"/>
      <c r="I37" s="22">
        <f t="shared" si="1"/>
        <v>48.75000000000001</v>
      </c>
      <c r="U37" s="24"/>
      <c r="W37" s="33">
        <v>5</v>
      </c>
      <c r="X37" s="1" t="s">
        <v>5</v>
      </c>
    </row>
    <row r="38" spans="1:24" s="23" customFormat="1" ht="12.75">
      <c r="A38" s="23">
        <v>4</v>
      </c>
      <c r="B38" s="23" t="s">
        <v>328</v>
      </c>
      <c r="C38" s="49">
        <v>1</v>
      </c>
      <c r="D38" s="49">
        <v>14</v>
      </c>
      <c r="E38" s="48" t="s">
        <v>238</v>
      </c>
      <c r="F38" s="23">
        <v>95</v>
      </c>
      <c r="G38" s="23">
        <v>6</v>
      </c>
      <c r="H38" s="22"/>
      <c r="I38" s="22">
        <f t="shared" si="1"/>
        <v>48.81000000000001</v>
      </c>
      <c r="U38" s="24"/>
      <c r="W38" s="33">
        <v>7</v>
      </c>
      <c r="X38" s="1" t="s">
        <v>6</v>
      </c>
    </row>
    <row r="39" spans="1:24" s="23" customFormat="1" ht="12.75">
      <c r="A39" s="23">
        <v>4</v>
      </c>
      <c r="B39" s="23" t="s">
        <v>328</v>
      </c>
      <c r="C39" s="49">
        <v>1</v>
      </c>
      <c r="D39" s="49">
        <v>15</v>
      </c>
      <c r="E39" s="48" t="s">
        <v>239</v>
      </c>
      <c r="F39" s="23">
        <v>102</v>
      </c>
      <c r="G39" s="23">
        <v>4</v>
      </c>
      <c r="H39" s="22"/>
      <c r="I39" s="22">
        <f t="shared" si="1"/>
        <v>48.85000000000001</v>
      </c>
      <c r="U39" s="24"/>
      <c r="W39" s="33">
        <v>5</v>
      </c>
      <c r="X39" s="1" t="s">
        <v>5</v>
      </c>
    </row>
    <row r="40" spans="1:24" s="23" customFormat="1" ht="12.75">
      <c r="A40" s="23">
        <v>4</v>
      </c>
      <c r="B40" s="23" t="s">
        <v>328</v>
      </c>
      <c r="C40" s="49">
        <v>1</v>
      </c>
      <c r="D40" s="49" t="s">
        <v>240</v>
      </c>
      <c r="E40" s="48" t="s">
        <v>241</v>
      </c>
      <c r="F40" s="23">
        <v>106</v>
      </c>
      <c r="G40" s="23">
        <v>4</v>
      </c>
      <c r="H40" s="22"/>
      <c r="I40" s="22">
        <f t="shared" si="1"/>
        <v>48.89000000000001</v>
      </c>
      <c r="U40" s="24"/>
      <c r="W40" s="33">
        <v>3</v>
      </c>
      <c r="X40" s="1" t="s">
        <v>5</v>
      </c>
    </row>
    <row r="41" spans="1:24" s="23" customFormat="1" ht="12.75">
      <c r="A41" s="23">
        <v>5</v>
      </c>
      <c r="B41" s="23" t="s">
        <v>328</v>
      </c>
      <c r="C41" s="49">
        <v>1</v>
      </c>
      <c r="D41" s="49" t="s">
        <v>242</v>
      </c>
      <c r="E41" s="48" t="s">
        <v>243</v>
      </c>
      <c r="F41" s="23">
        <v>109</v>
      </c>
      <c r="G41" s="23">
        <v>2</v>
      </c>
      <c r="H41" s="22"/>
      <c r="I41" s="22">
        <f t="shared" si="1"/>
        <v>48.91000000000001</v>
      </c>
      <c r="U41" s="24"/>
      <c r="W41" s="33"/>
      <c r="X41" s="1" t="s">
        <v>244</v>
      </c>
    </row>
    <row r="42" spans="1:24" s="23" customFormat="1" ht="24">
      <c r="A42" s="23">
        <v>5</v>
      </c>
      <c r="B42" s="23" t="s">
        <v>328</v>
      </c>
      <c r="C42" s="49">
        <v>1</v>
      </c>
      <c r="D42" s="49">
        <v>17</v>
      </c>
      <c r="E42" s="48" t="s">
        <v>245</v>
      </c>
      <c r="F42" s="23">
        <v>119</v>
      </c>
      <c r="G42" s="23">
        <v>8</v>
      </c>
      <c r="H42" s="22"/>
      <c r="I42" s="22">
        <f t="shared" si="1"/>
        <v>48.99000000000001</v>
      </c>
      <c r="U42" s="24"/>
      <c r="W42" s="33"/>
      <c r="X42" s="1" t="s">
        <v>246</v>
      </c>
    </row>
    <row r="43" spans="1:24" s="23" customFormat="1" ht="36">
      <c r="A43" s="23">
        <v>5</v>
      </c>
      <c r="B43" s="23" t="s">
        <v>328</v>
      </c>
      <c r="C43" s="49">
        <v>1</v>
      </c>
      <c r="D43" s="49">
        <v>18</v>
      </c>
      <c r="E43" s="48" t="s">
        <v>247</v>
      </c>
      <c r="F43" s="23">
        <v>128</v>
      </c>
      <c r="G43" s="23">
        <v>8</v>
      </c>
      <c r="H43" s="22"/>
      <c r="I43" s="22">
        <f t="shared" si="1"/>
        <v>49.07000000000001</v>
      </c>
      <c r="U43" s="24"/>
      <c r="W43" s="33"/>
      <c r="X43" s="1" t="s">
        <v>248</v>
      </c>
    </row>
    <row r="44" spans="1:24" s="23" customFormat="1" ht="12.75">
      <c r="A44" s="23">
        <v>5</v>
      </c>
      <c r="B44" s="23" t="s">
        <v>328</v>
      </c>
      <c r="C44" s="49">
        <v>1</v>
      </c>
      <c r="D44" s="49">
        <v>19</v>
      </c>
      <c r="E44" s="48" t="s">
        <v>249</v>
      </c>
      <c r="F44" s="23">
        <v>138</v>
      </c>
      <c r="G44" s="23">
        <v>7</v>
      </c>
      <c r="H44" s="22"/>
      <c r="I44" s="22">
        <f t="shared" si="1"/>
        <v>49.14000000000001</v>
      </c>
      <c r="U44" s="24"/>
      <c r="W44" s="33"/>
      <c r="X44" s="1" t="s">
        <v>250</v>
      </c>
    </row>
    <row r="45" spans="1:24" s="23" customFormat="1" ht="12.75">
      <c r="A45" s="23">
        <v>5</v>
      </c>
      <c r="B45" s="23" t="s">
        <v>328</v>
      </c>
      <c r="C45" s="49">
        <v>1</v>
      </c>
      <c r="D45" s="49">
        <v>20</v>
      </c>
      <c r="E45" s="48" t="s">
        <v>251</v>
      </c>
      <c r="F45" s="23">
        <v>149</v>
      </c>
      <c r="G45" s="23">
        <v>9</v>
      </c>
      <c r="H45" s="22"/>
      <c r="I45" s="22">
        <f t="shared" si="1"/>
        <v>49.23000000000001</v>
      </c>
      <c r="U45" s="24"/>
      <c r="W45" s="33"/>
      <c r="X45" s="1" t="s">
        <v>204</v>
      </c>
    </row>
    <row r="46" spans="1:24" s="23" customFormat="1" ht="12.75">
      <c r="A46" s="23">
        <v>6</v>
      </c>
      <c r="B46" s="23" t="s">
        <v>328</v>
      </c>
      <c r="C46" s="49">
        <v>2</v>
      </c>
      <c r="D46" s="49">
        <v>1</v>
      </c>
      <c r="E46" s="48" t="s">
        <v>274</v>
      </c>
      <c r="F46" s="23">
        <v>26</v>
      </c>
      <c r="G46" s="23">
        <v>25</v>
      </c>
      <c r="H46" s="22"/>
      <c r="I46" s="22">
        <f t="shared" si="1"/>
        <v>49.48000000000001</v>
      </c>
      <c r="U46" s="24"/>
      <c r="W46" s="33"/>
      <c r="X46" s="1" t="s">
        <v>252</v>
      </c>
    </row>
    <row r="47" spans="1:24" s="23" customFormat="1" ht="12.75">
      <c r="A47" s="23">
        <v>6</v>
      </c>
      <c r="B47" s="23" t="s">
        <v>328</v>
      </c>
      <c r="C47" s="49">
        <v>2</v>
      </c>
      <c r="D47" s="49">
        <v>2</v>
      </c>
      <c r="E47" s="48" t="s">
        <v>253</v>
      </c>
      <c r="F47" s="23">
        <v>43</v>
      </c>
      <c r="G47" s="23">
        <v>16</v>
      </c>
      <c r="H47" s="22"/>
      <c r="I47" s="22">
        <f t="shared" si="1"/>
        <v>49.64000000000001</v>
      </c>
      <c r="U47" s="24"/>
      <c r="W47" s="33"/>
      <c r="X47" s="1" t="s">
        <v>256</v>
      </c>
    </row>
    <row r="48" spans="1:24" s="23" customFormat="1" ht="12.75">
      <c r="A48" s="23">
        <v>6</v>
      </c>
      <c r="B48" s="23" t="s">
        <v>328</v>
      </c>
      <c r="C48" s="49">
        <v>2</v>
      </c>
      <c r="D48" s="49">
        <v>3</v>
      </c>
      <c r="E48" s="48" t="s">
        <v>257</v>
      </c>
      <c r="F48" s="23">
        <v>54</v>
      </c>
      <c r="G48" s="23">
        <v>10</v>
      </c>
      <c r="H48" s="22"/>
      <c r="I48" s="22">
        <f t="shared" si="1"/>
        <v>49.74000000000001</v>
      </c>
      <c r="U48" s="24"/>
      <c r="W48" s="33"/>
      <c r="X48" s="1" t="s">
        <v>204</v>
      </c>
    </row>
    <row r="49" spans="1:24" s="23" customFormat="1" ht="12.75">
      <c r="A49" s="23">
        <v>6</v>
      </c>
      <c r="B49" s="23" t="s">
        <v>328</v>
      </c>
      <c r="C49" s="49">
        <v>2</v>
      </c>
      <c r="D49" s="49">
        <v>4</v>
      </c>
      <c r="E49" s="48" t="s">
        <v>235</v>
      </c>
      <c r="F49" s="23">
        <v>67</v>
      </c>
      <c r="G49" s="23">
        <v>11</v>
      </c>
      <c r="H49" s="22"/>
      <c r="I49" s="22">
        <f t="shared" si="1"/>
        <v>49.85000000000001</v>
      </c>
      <c r="U49" s="24"/>
      <c r="W49" s="33"/>
      <c r="X49" s="1" t="s">
        <v>204</v>
      </c>
    </row>
    <row r="50" spans="1:24" s="23" customFormat="1" ht="12.75">
      <c r="A50" s="23">
        <v>6</v>
      </c>
      <c r="B50" s="23" t="s">
        <v>328</v>
      </c>
      <c r="C50" s="49">
        <v>2</v>
      </c>
      <c r="D50" s="49">
        <v>5</v>
      </c>
      <c r="E50" s="48" t="s">
        <v>258</v>
      </c>
      <c r="F50" s="23">
        <v>73</v>
      </c>
      <c r="G50" s="23">
        <v>3</v>
      </c>
      <c r="H50" s="22"/>
      <c r="I50" s="22">
        <f t="shared" si="1"/>
        <v>49.88000000000001</v>
      </c>
      <c r="U50" s="24"/>
      <c r="W50" s="33"/>
      <c r="X50" s="1" t="s">
        <v>204</v>
      </c>
    </row>
    <row r="51" spans="1:24" s="23" customFormat="1" ht="12.75">
      <c r="A51" s="23">
        <v>6</v>
      </c>
      <c r="B51" s="23" t="s">
        <v>328</v>
      </c>
      <c r="C51" s="49">
        <v>2</v>
      </c>
      <c r="D51" s="49">
        <v>6</v>
      </c>
      <c r="E51" s="48" t="s">
        <v>259</v>
      </c>
      <c r="F51" s="23">
        <v>85</v>
      </c>
      <c r="G51" s="23">
        <v>11</v>
      </c>
      <c r="H51" s="22"/>
      <c r="I51" s="22">
        <f t="shared" si="1"/>
        <v>49.99000000000001</v>
      </c>
      <c r="U51" s="24"/>
      <c r="W51" s="33"/>
      <c r="X51" s="1" t="s">
        <v>260</v>
      </c>
    </row>
    <row r="52" spans="1:24" s="23" customFormat="1" ht="12.75">
      <c r="A52" s="23">
        <v>6</v>
      </c>
      <c r="B52" s="23" t="s">
        <v>261</v>
      </c>
      <c r="C52" s="49">
        <v>1</v>
      </c>
      <c r="D52" s="49">
        <v>1</v>
      </c>
      <c r="E52" s="48" t="s">
        <v>274</v>
      </c>
      <c r="F52" s="23">
        <v>9</v>
      </c>
      <c r="G52" s="23">
        <v>6</v>
      </c>
      <c r="H52" s="22">
        <v>57.9</v>
      </c>
      <c r="I52" s="22">
        <v>57.9</v>
      </c>
      <c r="U52" s="24"/>
      <c r="V52" s="23" t="s">
        <v>255</v>
      </c>
      <c r="W52" s="33">
        <v>30</v>
      </c>
      <c r="X52" s="1" t="s">
        <v>262</v>
      </c>
    </row>
    <row r="53" spans="1:24" s="23" customFormat="1" ht="12.75">
      <c r="A53" s="23">
        <v>6</v>
      </c>
      <c r="B53" s="23" t="s">
        <v>261</v>
      </c>
      <c r="C53" s="49">
        <v>1</v>
      </c>
      <c r="D53" s="49">
        <v>2</v>
      </c>
      <c r="E53" s="48" t="s">
        <v>1</v>
      </c>
      <c r="F53" s="23">
        <v>13</v>
      </c>
      <c r="G53" s="23">
        <v>3</v>
      </c>
      <c r="H53" s="22"/>
      <c r="I53" s="22">
        <f t="shared" si="1"/>
        <v>57.93</v>
      </c>
      <c r="U53" s="24"/>
      <c r="W53" s="33"/>
      <c r="X53" s="1" t="s">
        <v>263</v>
      </c>
    </row>
    <row r="54" spans="1:24" s="23" customFormat="1" ht="12.75">
      <c r="A54" s="23">
        <v>6</v>
      </c>
      <c r="B54" s="23" t="s">
        <v>261</v>
      </c>
      <c r="C54" s="49">
        <v>1</v>
      </c>
      <c r="D54" s="49">
        <v>3</v>
      </c>
      <c r="E54" s="48" t="s">
        <v>264</v>
      </c>
      <c r="F54" s="23">
        <v>20</v>
      </c>
      <c r="G54" s="23">
        <v>5</v>
      </c>
      <c r="H54" s="22"/>
      <c r="I54" s="22">
        <f t="shared" si="1"/>
        <v>57.98</v>
      </c>
      <c r="U54" s="24"/>
      <c r="W54" s="33"/>
      <c r="X54" s="1" t="s">
        <v>265</v>
      </c>
    </row>
    <row r="55" spans="1:24" s="23" customFormat="1" ht="12.75">
      <c r="A55" s="23">
        <v>6</v>
      </c>
      <c r="B55" s="23" t="s">
        <v>261</v>
      </c>
      <c r="C55" s="49">
        <v>1</v>
      </c>
      <c r="D55" s="49">
        <v>4</v>
      </c>
      <c r="E55" s="48" t="s">
        <v>266</v>
      </c>
      <c r="F55" s="23">
        <v>28</v>
      </c>
      <c r="G55" s="23">
        <v>7</v>
      </c>
      <c r="H55" s="22"/>
      <c r="I55" s="22">
        <f t="shared" si="1"/>
        <v>58.05</v>
      </c>
      <c r="U55" s="24"/>
      <c r="W55" s="33"/>
      <c r="X55" s="1" t="s">
        <v>204</v>
      </c>
    </row>
    <row r="56" spans="1:24" s="23" customFormat="1" ht="24">
      <c r="A56" s="23">
        <v>6</v>
      </c>
      <c r="B56" s="23" t="s">
        <v>261</v>
      </c>
      <c r="C56" s="49">
        <v>1</v>
      </c>
      <c r="D56" s="49">
        <v>5</v>
      </c>
      <c r="E56" s="48" t="s">
        <v>227</v>
      </c>
      <c r="F56" s="23">
        <v>42</v>
      </c>
      <c r="G56" s="23">
        <v>11</v>
      </c>
      <c r="H56" s="22"/>
      <c r="I56" s="22">
        <f t="shared" si="1"/>
        <v>58.16</v>
      </c>
      <c r="U56" s="24"/>
      <c r="W56" s="33"/>
      <c r="X56" s="1" t="s">
        <v>267</v>
      </c>
    </row>
    <row r="57" spans="1:24" s="23" customFormat="1" ht="12.75">
      <c r="A57" s="23">
        <v>6</v>
      </c>
      <c r="B57" s="23" t="s">
        <v>261</v>
      </c>
      <c r="C57" s="49">
        <v>1</v>
      </c>
      <c r="D57" s="49">
        <v>6</v>
      </c>
      <c r="E57" s="48" t="s">
        <v>234</v>
      </c>
      <c r="F57" s="23">
        <v>46</v>
      </c>
      <c r="G57" s="23">
        <v>2</v>
      </c>
      <c r="H57" s="22"/>
      <c r="I57" s="22">
        <f t="shared" si="1"/>
        <v>58.18</v>
      </c>
      <c r="U57" s="24"/>
      <c r="W57" s="33"/>
      <c r="X57" s="1" t="s">
        <v>263</v>
      </c>
    </row>
    <row r="58" spans="1:24" s="23" customFormat="1" ht="24">
      <c r="A58" s="23">
        <v>6</v>
      </c>
      <c r="B58" s="23" t="s">
        <v>261</v>
      </c>
      <c r="C58" s="49">
        <v>1</v>
      </c>
      <c r="D58" s="49">
        <v>7</v>
      </c>
      <c r="E58" s="48" t="s">
        <v>268</v>
      </c>
      <c r="F58" s="23">
        <v>65</v>
      </c>
      <c r="G58" s="23">
        <v>18</v>
      </c>
      <c r="H58" s="22"/>
      <c r="I58" s="22">
        <f t="shared" si="1"/>
        <v>58.36</v>
      </c>
      <c r="U58" s="24"/>
      <c r="W58" s="33"/>
      <c r="X58" s="1" t="s">
        <v>103</v>
      </c>
    </row>
    <row r="59" spans="1:24" s="23" customFormat="1" ht="12.75">
      <c r="A59" s="23">
        <v>6</v>
      </c>
      <c r="B59" s="23" t="s">
        <v>261</v>
      </c>
      <c r="C59" s="49">
        <v>1</v>
      </c>
      <c r="D59" s="49">
        <v>8</v>
      </c>
      <c r="E59" s="48" t="s">
        <v>104</v>
      </c>
      <c r="F59" s="23">
        <v>74</v>
      </c>
      <c r="G59" s="23">
        <v>7</v>
      </c>
      <c r="H59" s="22"/>
      <c r="I59" s="22">
        <f t="shared" si="1"/>
        <v>58.43</v>
      </c>
      <c r="U59" s="24"/>
      <c r="W59" s="33"/>
      <c r="X59" s="1" t="s">
        <v>205</v>
      </c>
    </row>
    <row r="60" spans="1:24" s="23" customFormat="1" ht="24">
      <c r="A60" s="23">
        <v>6</v>
      </c>
      <c r="B60" s="23" t="s">
        <v>261</v>
      </c>
      <c r="C60" s="49">
        <v>1</v>
      </c>
      <c r="D60" s="49">
        <v>9</v>
      </c>
      <c r="E60" s="48" t="s">
        <v>206</v>
      </c>
      <c r="F60" s="23">
        <v>97</v>
      </c>
      <c r="G60" s="23">
        <v>23</v>
      </c>
      <c r="H60" s="22"/>
      <c r="I60" s="22">
        <f t="shared" si="1"/>
        <v>58.66</v>
      </c>
      <c r="U60" s="24"/>
      <c r="W60" s="33"/>
      <c r="X60" s="1" t="s">
        <v>73</v>
      </c>
    </row>
    <row r="61" spans="1:24" s="23" customFormat="1" ht="12.75">
      <c r="A61" s="23">
        <v>6</v>
      </c>
      <c r="B61" s="23" t="s">
        <v>261</v>
      </c>
      <c r="C61" s="49">
        <v>1</v>
      </c>
      <c r="D61" s="49">
        <v>10</v>
      </c>
      <c r="E61" s="48" t="s">
        <v>309</v>
      </c>
      <c r="F61" s="23">
        <v>107</v>
      </c>
      <c r="G61" s="23">
        <v>9</v>
      </c>
      <c r="H61" s="22"/>
      <c r="I61" s="22">
        <f t="shared" si="1"/>
        <v>58.75</v>
      </c>
      <c r="U61" s="24"/>
      <c r="W61" s="33"/>
      <c r="X61" s="1" t="s">
        <v>205</v>
      </c>
    </row>
    <row r="62" spans="1:24" s="23" customFormat="1" ht="12.75">
      <c r="A62" s="23">
        <v>6</v>
      </c>
      <c r="B62" s="23" t="s">
        <v>261</v>
      </c>
      <c r="C62" s="49">
        <v>1</v>
      </c>
      <c r="D62" s="49">
        <v>11</v>
      </c>
      <c r="E62" s="48" t="s">
        <v>310</v>
      </c>
      <c r="F62" s="23">
        <v>140</v>
      </c>
      <c r="G62" s="23">
        <v>32</v>
      </c>
      <c r="H62" s="22"/>
      <c r="I62" s="22">
        <f t="shared" si="1"/>
        <v>59.07</v>
      </c>
      <c r="U62" s="24"/>
      <c r="W62" s="33"/>
      <c r="X62" s="1" t="s">
        <v>311</v>
      </c>
    </row>
    <row r="63" spans="1:24" s="23" customFormat="1" ht="12.75">
      <c r="A63" s="23">
        <v>7</v>
      </c>
      <c r="B63" s="23" t="s">
        <v>261</v>
      </c>
      <c r="C63" s="49">
        <v>1</v>
      </c>
      <c r="D63" s="49">
        <v>12</v>
      </c>
      <c r="E63" s="48" t="s">
        <v>312</v>
      </c>
      <c r="F63" s="23">
        <v>144</v>
      </c>
      <c r="G63" s="23">
        <v>4</v>
      </c>
      <c r="H63" s="22"/>
      <c r="I63" s="22">
        <f t="shared" si="1"/>
        <v>59.11</v>
      </c>
      <c r="U63" s="24"/>
      <c r="W63" s="33"/>
      <c r="X63" s="1" t="s">
        <v>313</v>
      </c>
    </row>
    <row r="64" spans="1:24" s="23" customFormat="1" ht="12.75">
      <c r="A64" s="23">
        <v>7</v>
      </c>
      <c r="B64" s="23" t="s">
        <v>261</v>
      </c>
      <c r="C64" s="49">
        <v>1</v>
      </c>
      <c r="D64" s="49">
        <v>13</v>
      </c>
      <c r="E64" s="48" t="s">
        <v>314</v>
      </c>
      <c r="F64" s="23">
        <v>149</v>
      </c>
      <c r="G64" s="23">
        <v>5</v>
      </c>
      <c r="H64" s="22"/>
      <c r="I64" s="22">
        <f t="shared" si="1"/>
        <v>59.16</v>
      </c>
      <c r="U64" s="24"/>
      <c r="W64" s="33">
        <v>5</v>
      </c>
      <c r="X64" s="1" t="s">
        <v>177</v>
      </c>
    </row>
    <row r="65" spans="1:24" s="23" customFormat="1" ht="12.75">
      <c r="A65" s="23">
        <v>7</v>
      </c>
      <c r="B65" s="23" t="s">
        <v>261</v>
      </c>
      <c r="C65" s="49">
        <v>2</v>
      </c>
      <c r="D65" s="49">
        <v>1</v>
      </c>
      <c r="E65" s="48" t="s">
        <v>274</v>
      </c>
      <c r="F65" s="23">
        <v>7</v>
      </c>
      <c r="G65" s="23">
        <v>5</v>
      </c>
      <c r="H65" s="22"/>
      <c r="I65" s="22">
        <f t="shared" si="1"/>
        <v>59.209999999999994</v>
      </c>
      <c r="U65" s="24"/>
      <c r="W65" s="33">
        <v>5</v>
      </c>
      <c r="X65" s="1" t="s">
        <v>180</v>
      </c>
    </row>
    <row r="66" spans="1:24" s="23" customFormat="1" ht="24">
      <c r="A66" s="23">
        <v>7</v>
      </c>
      <c r="B66" s="23" t="s">
        <v>261</v>
      </c>
      <c r="C66" s="49">
        <v>2</v>
      </c>
      <c r="D66" s="49">
        <v>2</v>
      </c>
      <c r="E66" s="48" t="s">
        <v>222</v>
      </c>
      <c r="F66" s="23">
        <v>18</v>
      </c>
      <c r="G66" s="23">
        <v>9</v>
      </c>
      <c r="H66" s="22"/>
      <c r="I66" s="22">
        <f t="shared" si="1"/>
        <v>59.3</v>
      </c>
      <c r="U66" s="24"/>
      <c r="W66" s="33">
        <v>5</v>
      </c>
      <c r="X66" s="1" t="s">
        <v>181</v>
      </c>
    </row>
    <row r="67" spans="1:24" s="23" customFormat="1" ht="12.75">
      <c r="A67" s="23">
        <v>7</v>
      </c>
      <c r="B67" s="23" t="s">
        <v>261</v>
      </c>
      <c r="C67" s="49">
        <v>2</v>
      </c>
      <c r="D67" s="49">
        <v>3</v>
      </c>
      <c r="E67" s="48" t="s">
        <v>332</v>
      </c>
      <c r="F67" s="23">
        <v>22</v>
      </c>
      <c r="G67" s="23">
        <v>3</v>
      </c>
      <c r="H67" s="22"/>
      <c r="I67" s="22">
        <f t="shared" si="1"/>
        <v>59.33</v>
      </c>
      <c r="U67" s="24"/>
      <c r="W67" s="33"/>
      <c r="X67" s="1" t="s">
        <v>182</v>
      </c>
    </row>
    <row r="68" spans="1:24" s="23" customFormat="1" ht="12.75">
      <c r="A68" s="23">
        <v>7</v>
      </c>
      <c r="B68" s="23" t="s">
        <v>261</v>
      </c>
      <c r="C68" s="49">
        <v>2</v>
      </c>
      <c r="D68" s="49">
        <v>4</v>
      </c>
      <c r="E68" s="48" t="s">
        <v>226</v>
      </c>
      <c r="F68" s="23">
        <v>33</v>
      </c>
      <c r="G68" s="23">
        <v>7</v>
      </c>
      <c r="H68" s="22"/>
      <c r="I68" s="22">
        <f t="shared" si="1"/>
        <v>59.4</v>
      </c>
      <c r="U68" s="24"/>
      <c r="W68" s="33" t="s">
        <v>293</v>
      </c>
      <c r="X68" s="1" t="s">
        <v>183</v>
      </c>
    </row>
    <row r="69" spans="1:24" s="23" customFormat="1" ht="12.75">
      <c r="A69" s="23">
        <v>7</v>
      </c>
      <c r="B69" s="23" t="s">
        <v>261</v>
      </c>
      <c r="C69" s="49">
        <v>2</v>
      </c>
      <c r="D69" s="49">
        <v>5</v>
      </c>
      <c r="E69" s="48" t="s">
        <v>348</v>
      </c>
      <c r="F69" s="23">
        <v>40</v>
      </c>
      <c r="G69" s="23">
        <v>5</v>
      </c>
      <c r="H69" s="22"/>
      <c r="I69" s="22">
        <f t="shared" si="1"/>
        <v>59.449999999999996</v>
      </c>
      <c r="U69" s="24"/>
      <c r="W69" s="33"/>
      <c r="X69" s="1" t="s">
        <v>144</v>
      </c>
    </row>
    <row r="70" spans="1:24" s="23" customFormat="1" ht="12.75">
      <c r="A70" s="23">
        <v>7</v>
      </c>
      <c r="B70" s="23" t="s">
        <v>261</v>
      </c>
      <c r="C70" s="49">
        <v>2</v>
      </c>
      <c r="D70" s="49">
        <v>6</v>
      </c>
      <c r="E70" s="48" t="s">
        <v>26</v>
      </c>
      <c r="F70" s="23">
        <v>51</v>
      </c>
      <c r="G70" s="23">
        <v>10</v>
      </c>
      <c r="H70" s="22"/>
      <c r="I70" s="22">
        <f t="shared" si="1"/>
        <v>59.55</v>
      </c>
      <c r="U70" s="24"/>
      <c r="W70" s="33" t="s">
        <v>293</v>
      </c>
      <c r="X70" s="1" t="s">
        <v>184</v>
      </c>
    </row>
    <row r="71" spans="1:24" s="23" customFormat="1" ht="12.75">
      <c r="A71" s="23">
        <v>7</v>
      </c>
      <c r="B71" s="23" t="s">
        <v>261</v>
      </c>
      <c r="C71" s="49">
        <v>2</v>
      </c>
      <c r="D71" s="49">
        <v>7</v>
      </c>
      <c r="E71" s="48" t="s">
        <v>176</v>
      </c>
      <c r="F71" s="23">
        <v>60</v>
      </c>
      <c r="G71" s="23">
        <v>9</v>
      </c>
      <c r="H71" s="22"/>
      <c r="I71" s="22">
        <f t="shared" si="1"/>
        <v>59.64</v>
      </c>
      <c r="U71" s="24"/>
      <c r="W71" s="33" t="s">
        <v>293</v>
      </c>
      <c r="X71" s="1" t="s">
        <v>185</v>
      </c>
    </row>
    <row r="72" spans="1:24" s="23" customFormat="1" ht="12.75">
      <c r="A72" s="23">
        <v>7</v>
      </c>
      <c r="B72" s="23" t="s">
        <v>261</v>
      </c>
      <c r="C72" s="49">
        <v>2</v>
      </c>
      <c r="D72" s="49">
        <v>8</v>
      </c>
      <c r="E72" s="48" t="s">
        <v>132</v>
      </c>
      <c r="F72" s="23">
        <v>69</v>
      </c>
      <c r="G72" s="23">
        <v>9</v>
      </c>
      <c r="H72" s="22"/>
      <c r="I72" s="22">
        <f t="shared" si="1"/>
        <v>59.730000000000004</v>
      </c>
      <c r="U72" s="24"/>
      <c r="W72" s="33"/>
      <c r="X72" s="1" t="s">
        <v>144</v>
      </c>
    </row>
    <row r="73" spans="1:24" s="23" customFormat="1" ht="12.75">
      <c r="A73" s="23">
        <v>7</v>
      </c>
      <c r="B73" s="23" t="s">
        <v>261</v>
      </c>
      <c r="C73" s="49">
        <v>2</v>
      </c>
      <c r="D73" s="49">
        <v>9</v>
      </c>
      <c r="E73" s="48" t="s">
        <v>137</v>
      </c>
      <c r="F73" s="23">
        <v>73</v>
      </c>
      <c r="G73" s="23">
        <v>4</v>
      </c>
      <c r="H73" s="22"/>
      <c r="I73" s="22">
        <f t="shared" si="1"/>
        <v>59.77</v>
      </c>
      <c r="U73" s="24"/>
      <c r="W73" s="33" t="s">
        <v>293</v>
      </c>
      <c r="X73" s="1" t="s">
        <v>184</v>
      </c>
    </row>
    <row r="74" spans="1:24" s="23" customFormat="1" ht="12.75">
      <c r="A74" s="23">
        <v>7</v>
      </c>
      <c r="B74" s="23" t="s">
        <v>78</v>
      </c>
      <c r="C74" s="49">
        <v>1</v>
      </c>
      <c r="D74" s="49">
        <v>1</v>
      </c>
      <c r="E74" s="48" t="s">
        <v>274</v>
      </c>
      <c r="F74" s="23">
        <v>4</v>
      </c>
      <c r="G74" s="23">
        <v>3</v>
      </c>
      <c r="H74" s="22">
        <v>67.6</v>
      </c>
      <c r="I74" s="22">
        <v>67.6</v>
      </c>
      <c r="U74" s="24"/>
      <c r="W74" s="33"/>
      <c r="X74" s="1" t="s">
        <v>250</v>
      </c>
    </row>
    <row r="75" spans="1:24" s="23" customFormat="1" ht="12.75">
      <c r="A75" s="23">
        <v>7</v>
      </c>
      <c r="B75" s="23" t="s">
        <v>78</v>
      </c>
      <c r="C75" s="49">
        <v>1</v>
      </c>
      <c r="D75" s="49">
        <v>2</v>
      </c>
      <c r="E75" s="48" t="s">
        <v>171</v>
      </c>
      <c r="F75" s="23">
        <v>11</v>
      </c>
      <c r="G75" s="23">
        <v>5</v>
      </c>
      <c r="H75" s="22"/>
      <c r="I75" s="22">
        <f t="shared" si="1"/>
        <v>67.64999999999999</v>
      </c>
      <c r="U75" s="24"/>
      <c r="W75" s="33">
        <v>5</v>
      </c>
      <c r="X75" s="1" t="s">
        <v>79</v>
      </c>
    </row>
    <row r="76" spans="1:24" s="23" customFormat="1" ht="12.75">
      <c r="A76" s="23">
        <v>7</v>
      </c>
      <c r="B76" s="23" t="s">
        <v>78</v>
      </c>
      <c r="C76" s="49">
        <v>1</v>
      </c>
      <c r="D76" s="49">
        <v>3</v>
      </c>
      <c r="E76" s="48" t="s">
        <v>330</v>
      </c>
      <c r="F76" s="23">
        <v>16</v>
      </c>
      <c r="G76" s="23">
        <v>4</v>
      </c>
      <c r="H76" s="22"/>
      <c r="I76" s="22">
        <f t="shared" si="1"/>
        <v>67.69</v>
      </c>
      <c r="U76" s="24"/>
      <c r="W76" s="33">
        <v>5</v>
      </c>
      <c r="X76" s="1" t="s">
        <v>204</v>
      </c>
    </row>
    <row r="77" spans="1:24" s="23" customFormat="1" ht="12.75">
      <c r="A77" s="23">
        <v>7</v>
      </c>
      <c r="B77" s="23" t="s">
        <v>78</v>
      </c>
      <c r="C77" s="49">
        <v>1</v>
      </c>
      <c r="D77" s="49">
        <v>4</v>
      </c>
      <c r="E77" s="48" t="s">
        <v>80</v>
      </c>
      <c r="F77" s="23">
        <v>29</v>
      </c>
      <c r="G77" s="23">
        <v>12</v>
      </c>
      <c r="H77" s="22"/>
      <c r="I77" s="22">
        <f t="shared" si="1"/>
        <v>67.81</v>
      </c>
      <c r="U77" s="24"/>
      <c r="W77" s="33">
        <v>5</v>
      </c>
      <c r="X77" s="1" t="s">
        <v>81</v>
      </c>
    </row>
    <row r="78" spans="1:24" s="23" customFormat="1" ht="12.75">
      <c r="A78" s="23">
        <v>7</v>
      </c>
      <c r="B78" s="23" t="s">
        <v>78</v>
      </c>
      <c r="C78" s="49">
        <v>1</v>
      </c>
      <c r="D78" s="49">
        <v>5</v>
      </c>
      <c r="E78" s="48" t="s">
        <v>82</v>
      </c>
      <c r="F78" s="23">
        <v>39</v>
      </c>
      <c r="G78" s="23">
        <v>6</v>
      </c>
      <c r="H78" s="22"/>
      <c r="I78" s="22">
        <f t="shared" si="1"/>
        <v>67.87</v>
      </c>
      <c r="U78" s="24"/>
      <c r="W78" s="33">
        <v>5</v>
      </c>
      <c r="X78" s="1" t="s">
        <v>83</v>
      </c>
    </row>
    <row r="79" spans="1:24" s="23" customFormat="1" ht="12.75">
      <c r="A79" s="23">
        <v>7</v>
      </c>
      <c r="B79" s="23" t="s">
        <v>78</v>
      </c>
      <c r="C79" s="49">
        <v>1</v>
      </c>
      <c r="D79" s="49">
        <v>6</v>
      </c>
      <c r="E79" s="48" t="s">
        <v>84</v>
      </c>
      <c r="F79" s="23">
        <v>54</v>
      </c>
      <c r="G79" s="23">
        <v>13</v>
      </c>
      <c r="H79" s="22"/>
      <c r="I79" s="22">
        <f t="shared" si="1"/>
        <v>68</v>
      </c>
      <c r="U79" s="24"/>
      <c r="W79" s="33">
        <v>5</v>
      </c>
      <c r="X79" s="1" t="s">
        <v>85</v>
      </c>
    </row>
    <row r="80" spans="1:24" s="23" customFormat="1" ht="12.75">
      <c r="A80" s="23">
        <v>8</v>
      </c>
      <c r="B80" s="23" t="s">
        <v>78</v>
      </c>
      <c r="C80" s="49">
        <v>1</v>
      </c>
      <c r="D80" s="49">
        <v>7</v>
      </c>
      <c r="E80" s="48" t="s">
        <v>235</v>
      </c>
      <c r="F80" s="23">
        <v>88</v>
      </c>
      <c r="G80" s="23">
        <v>32</v>
      </c>
      <c r="H80" s="22"/>
      <c r="I80" s="22">
        <f t="shared" si="1"/>
        <v>68.32</v>
      </c>
      <c r="U80" s="24"/>
      <c r="W80" s="33"/>
      <c r="X80" s="1" t="s">
        <v>114</v>
      </c>
    </row>
    <row r="81" spans="1:24" s="23" customFormat="1" ht="12.75">
      <c r="A81" s="23">
        <v>8</v>
      </c>
      <c r="B81" s="23" t="s">
        <v>78</v>
      </c>
      <c r="C81" s="49">
        <v>1</v>
      </c>
      <c r="D81" s="49">
        <v>8</v>
      </c>
      <c r="E81" s="48" t="s">
        <v>115</v>
      </c>
      <c r="F81" s="23">
        <v>110</v>
      </c>
      <c r="G81" s="23">
        <v>18</v>
      </c>
      <c r="H81" s="22"/>
      <c r="I81" s="22">
        <f t="shared" si="1"/>
        <v>68.5</v>
      </c>
      <c r="U81" s="24"/>
      <c r="W81" s="33"/>
      <c r="X81" s="1" t="s">
        <v>204</v>
      </c>
    </row>
    <row r="82" spans="1:24" s="23" customFormat="1" ht="12.75">
      <c r="A82" s="23">
        <v>8</v>
      </c>
      <c r="B82" s="23" t="s">
        <v>78</v>
      </c>
      <c r="C82" s="49">
        <v>1</v>
      </c>
      <c r="D82" s="49">
        <v>9</v>
      </c>
      <c r="E82" s="48" t="s">
        <v>109</v>
      </c>
      <c r="F82" s="23">
        <v>130</v>
      </c>
      <c r="G82" s="23">
        <v>16</v>
      </c>
      <c r="H82" s="22"/>
      <c r="I82" s="22">
        <f t="shared" si="1"/>
        <v>68.66</v>
      </c>
      <c r="U82" s="24"/>
      <c r="W82" s="33"/>
      <c r="X82" s="1" t="s">
        <v>204</v>
      </c>
    </row>
    <row r="83" spans="1:24" s="23" customFormat="1" ht="12.75">
      <c r="A83" s="23">
        <v>8</v>
      </c>
      <c r="B83" s="23" t="s">
        <v>78</v>
      </c>
      <c r="C83" s="49">
        <v>1</v>
      </c>
      <c r="D83" s="49">
        <v>10</v>
      </c>
      <c r="E83" s="48" t="s">
        <v>110</v>
      </c>
      <c r="F83" s="23">
        <v>148</v>
      </c>
      <c r="G83" s="23">
        <v>17</v>
      </c>
      <c r="H83" s="22"/>
      <c r="I83" s="22">
        <f t="shared" si="1"/>
        <v>68.83</v>
      </c>
      <c r="U83" s="24"/>
      <c r="W83" s="33"/>
      <c r="X83" s="1" t="s">
        <v>204</v>
      </c>
    </row>
    <row r="84" spans="1:24" s="23" customFormat="1" ht="12.75">
      <c r="A84" s="23">
        <v>8</v>
      </c>
      <c r="B84" s="23" t="s">
        <v>78</v>
      </c>
      <c r="C84" s="49">
        <v>2</v>
      </c>
      <c r="D84" s="49">
        <v>1</v>
      </c>
      <c r="E84" s="48" t="s">
        <v>274</v>
      </c>
      <c r="F84" s="23">
        <v>37</v>
      </c>
      <c r="G84" s="23">
        <v>33</v>
      </c>
      <c r="H84" s="22"/>
      <c r="I84" s="22">
        <f t="shared" si="1"/>
        <v>69.16</v>
      </c>
      <c r="U84" s="24"/>
      <c r="W84" s="33"/>
      <c r="X84" s="1" t="s">
        <v>111</v>
      </c>
    </row>
    <row r="85" spans="1:24" s="23" customFormat="1" ht="12.75">
      <c r="A85" s="23">
        <v>8</v>
      </c>
      <c r="B85" s="23" t="s">
        <v>78</v>
      </c>
      <c r="C85" s="49">
        <v>2</v>
      </c>
      <c r="D85" s="49">
        <v>2</v>
      </c>
      <c r="E85" s="48" t="s">
        <v>288</v>
      </c>
      <c r="F85" s="23">
        <v>48</v>
      </c>
      <c r="G85" s="23">
        <v>7</v>
      </c>
      <c r="H85" s="22"/>
      <c r="I85" s="22">
        <f t="shared" si="1"/>
        <v>69.22999999999999</v>
      </c>
      <c r="U85" s="24"/>
      <c r="W85" s="33">
        <v>1</v>
      </c>
      <c r="X85" s="1" t="s">
        <v>289</v>
      </c>
    </row>
    <row r="86" spans="1:24" s="23" customFormat="1" ht="12.75">
      <c r="A86" s="23">
        <v>8</v>
      </c>
      <c r="B86" s="23" t="s">
        <v>78</v>
      </c>
      <c r="C86" s="49">
        <v>2</v>
      </c>
      <c r="D86" s="49">
        <v>3</v>
      </c>
      <c r="E86" s="48" t="s">
        <v>233</v>
      </c>
      <c r="F86" s="23">
        <v>58</v>
      </c>
      <c r="G86" s="23">
        <v>8</v>
      </c>
      <c r="H86" s="22"/>
      <c r="I86" s="22">
        <f t="shared" si="1"/>
        <v>69.30999999999999</v>
      </c>
      <c r="U86" s="24"/>
      <c r="W86" s="33">
        <v>1</v>
      </c>
      <c r="X86" s="1" t="s">
        <v>204</v>
      </c>
    </row>
    <row r="87" spans="1:24" s="23" customFormat="1" ht="12.75">
      <c r="A87" s="23">
        <v>8</v>
      </c>
      <c r="B87" s="23" t="s">
        <v>78</v>
      </c>
      <c r="C87" s="49">
        <v>2</v>
      </c>
      <c r="D87" s="49">
        <v>4</v>
      </c>
      <c r="E87" s="48" t="s">
        <v>290</v>
      </c>
      <c r="F87" s="23">
        <v>66</v>
      </c>
      <c r="G87" s="23">
        <v>5</v>
      </c>
      <c r="H87" s="22"/>
      <c r="I87" s="22">
        <f t="shared" si="1"/>
        <v>69.35999999999999</v>
      </c>
      <c r="U87" s="24"/>
      <c r="W87" s="33">
        <v>2</v>
      </c>
      <c r="X87" s="1" t="s">
        <v>291</v>
      </c>
    </row>
    <row r="88" spans="1:24" s="23" customFormat="1" ht="12.75">
      <c r="A88" s="23">
        <v>8</v>
      </c>
      <c r="B88" s="23" t="s">
        <v>78</v>
      </c>
      <c r="C88" s="49">
        <v>2</v>
      </c>
      <c r="D88" s="49">
        <v>5</v>
      </c>
      <c r="E88" s="48" t="s">
        <v>292</v>
      </c>
      <c r="F88" s="23">
        <v>76</v>
      </c>
      <c r="G88" s="23">
        <v>10</v>
      </c>
      <c r="H88" s="22"/>
      <c r="I88" s="22">
        <f t="shared" si="1"/>
        <v>69.45999999999998</v>
      </c>
      <c r="U88" s="24"/>
      <c r="W88" s="33" t="s">
        <v>293</v>
      </c>
      <c r="X88" s="1" t="s">
        <v>287</v>
      </c>
    </row>
    <row r="89" spans="1:24" s="23" customFormat="1" ht="12.75">
      <c r="A89" s="23">
        <v>8</v>
      </c>
      <c r="B89" s="23" t="s">
        <v>78</v>
      </c>
      <c r="C89" s="49">
        <v>2</v>
      </c>
      <c r="D89" s="49">
        <v>6</v>
      </c>
      <c r="E89" s="48" t="s">
        <v>119</v>
      </c>
      <c r="F89" s="23">
        <v>90</v>
      </c>
      <c r="G89" s="23">
        <v>14</v>
      </c>
      <c r="H89" s="22"/>
      <c r="I89" s="22">
        <f t="shared" si="1"/>
        <v>69.59999999999998</v>
      </c>
      <c r="U89" s="24"/>
      <c r="W89" s="33"/>
      <c r="X89" s="1" t="s">
        <v>204</v>
      </c>
    </row>
    <row r="90" spans="1:24" s="23" customFormat="1" ht="12.75">
      <c r="A90" s="23">
        <v>8</v>
      </c>
      <c r="B90" s="23" t="s">
        <v>78</v>
      </c>
      <c r="C90" s="49">
        <v>2</v>
      </c>
      <c r="D90" s="49">
        <v>7</v>
      </c>
      <c r="E90" s="48" t="s">
        <v>120</v>
      </c>
      <c r="F90" s="23">
        <v>104</v>
      </c>
      <c r="G90" s="23">
        <v>11</v>
      </c>
      <c r="H90" s="22"/>
      <c r="I90" s="22">
        <f t="shared" si="1"/>
        <v>69.70999999999998</v>
      </c>
      <c r="U90" s="24"/>
      <c r="W90" s="33"/>
      <c r="X90" s="1" t="s">
        <v>121</v>
      </c>
    </row>
    <row r="91" spans="1:24" s="23" customFormat="1" ht="12.75">
      <c r="A91" s="23">
        <v>8</v>
      </c>
      <c r="B91" s="23" t="s">
        <v>78</v>
      </c>
      <c r="C91" s="49">
        <v>2</v>
      </c>
      <c r="D91" s="49">
        <v>8</v>
      </c>
      <c r="E91" s="48" t="s">
        <v>122</v>
      </c>
      <c r="F91" s="23">
        <v>128</v>
      </c>
      <c r="G91" s="23">
        <v>20</v>
      </c>
      <c r="H91" s="22"/>
      <c r="I91" s="22">
        <f t="shared" si="1"/>
        <v>69.90999999999998</v>
      </c>
      <c r="U91" s="24"/>
      <c r="W91" s="33" t="s">
        <v>293</v>
      </c>
      <c r="X91" s="1" t="s">
        <v>123</v>
      </c>
    </row>
    <row r="92" spans="1:24" s="23" customFormat="1" ht="12.75">
      <c r="A92" s="23">
        <v>8</v>
      </c>
      <c r="B92" s="23" t="s">
        <v>78</v>
      </c>
      <c r="C92" s="49">
        <v>2</v>
      </c>
      <c r="D92" s="49">
        <v>9</v>
      </c>
      <c r="E92" s="48" t="s">
        <v>249</v>
      </c>
      <c r="F92" s="23">
        <v>141</v>
      </c>
      <c r="G92" s="23">
        <v>10</v>
      </c>
      <c r="H92" s="22"/>
      <c r="I92" s="22">
        <f t="shared" si="1"/>
        <v>70.00999999999998</v>
      </c>
      <c r="U92" s="24"/>
      <c r="W92" s="33">
        <v>2</v>
      </c>
      <c r="X92" s="1" t="s">
        <v>124</v>
      </c>
    </row>
    <row r="93" spans="1:24" s="23" customFormat="1" ht="12.75">
      <c r="A93" s="23">
        <v>8</v>
      </c>
      <c r="B93" s="23" t="s">
        <v>78</v>
      </c>
      <c r="C93" s="49">
        <v>3</v>
      </c>
      <c r="D93" s="49">
        <v>1</v>
      </c>
      <c r="E93" s="48" t="s">
        <v>274</v>
      </c>
      <c r="F93" s="23">
        <v>16</v>
      </c>
      <c r="G93" s="23">
        <v>13</v>
      </c>
      <c r="H93" s="22"/>
      <c r="I93" s="22">
        <f t="shared" si="1"/>
        <v>70.13999999999997</v>
      </c>
      <c r="U93" s="24"/>
      <c r="W93" s="33"/>
      <c r="X93" s="1" t="s">
        <v>125</v>
      </c>
    </row>
    <row r="94" spans="1:24" s="23" customFormat="1" ht="12.75">
      <c r="A94" s="23">
        <v>8</v>
      </c>
      <c r="B94" s="23" t="s">
        <v>78</v>
      </c>
      <c r="C94" s="49">
        <v>3</v>
      </c>
      <c r="D94" s="49">
        <v>2</v>
      </c>
      <c r="E94" s="48" t="s">
        <v>80</v>
      </c>
      <c r="F94" s="23">
        <v>33</v>
      </c>
      <c r="G94" s="23">
        <v>15</v>
      </c>
      <c r="H94" s="22"/>
      <c r="I94" s="22">
        <f t="shared" si="1"/>
        <v>70.28999999999998</v>
      </c>
      <c r="U94" s="24"/>
      <c r="W94" s="33"/>
      <c r="X94" s="1" t="s">
        <v>126</v>
      </c>
    </row>
    <row r="95" spans="1:24" s="23" customFormat="1" ht="12.75">
      <c r="A95" s="23" t="s">
        <v>112</v>
      </c>
      <c r="B95" s="23" t="s">
        <v>127</v>
      </c>
      <c r="C95" s="49">
        <v>1</v>
      </c>
      <c r="D95" s="49">
        <v>1</v>
      </c>
      <c r="E95" s="48" t="s">
        <v>274</v>
      </c>
      <c r="F95" s="23">
        <v>5</v>
      </c>
      <c r="G95" s="23">
        <v>4</v>
      </c>
      <c r="H95" s="22">
        <v>77.3</v>
      </c>
      <c r="I95" s="22">
        <v>77.3</v>
      </c>
      <c r="U95" s="24"/>
      <c r="W95" s="33"/>
      <c r="X95" s="1" t="s">
        <v>128</v>
      </c>
    </row>
    <row r="96" spans="1:24" s="23" customFormat="1" ht="12.75">
      <c r="A96" s="23">
        <v>8</v>
      </c>
      <c r="B96" s="23" t="s">
        <v>127</v>
      </c>
      <c r="C96" s="49">
        <v>1</v>
      </c>
      <c r="D96" s="49">
        <v>2</v>
      </c>
      <c r="E96" s="48" t="s">
        <v>329</v>
      </c>
      <c r="F96" s="23">
        <v>11</v>
      </c>
      <c r="G96" s="23">
        <v>5</v>
      </c>
      <c r="H96" s="22"/>
      <c r="I96" s="22">
        <f t="shared" si="1"/>
        <v>77.35</v>
      </c>
      <c r="U96" s="24"/>
      <c r="W96" s="33"/>
      <c r="X96" s="1" t="s">
        <v>204</v>
      </c>
    </row>
    <row r="97" spans="1:24" s="23" customFormat="1" ht="12.75">
      <c r="A97" s="23">
        <v>8</v>
      </c>
      <c r="B97" s="23" t="s">
        <v>127</v>
      </c>
      <c r="C97" s="49">
        <v>1</v>
      </c>
      <c r="D97" s="49">
        <v>3</v>
      </c>
      <c r="E97" s="48" t="s">
        <v>330</v>
      </c>
      <c r="F97" s="23">
        <v>20</v>
      </c>
      <c r="G97" s="23">
        <v>8</v>
      </c>
      <c r="H97" s="22"/>
      <c r="I97" s="22">
        <f t="shared" si="1"/>
        <v>77.42999999999999</v>
      </c>
      <c r="U97" s="24"/>
      <c r="W97" s="33">
        <v>5</v>
      </c>
      <c r="X97" s="1" t="s">
        <v>355</v>
      </c>
    </row>
    <row r="98" spans="1:24" s="23" customFormat="1" ht="12.75">
      <c r="A98" s="23">
        <v>8</v>
      </c>
      <c r="B98" s="23" t="s">
        <v>127</v>
      </c>
      <c r="C98" s="49">
        <v>1</v>
      </c>
      <c r="D98" s="49">
        <v>4</v>
      </c>
      <c r="E98" s="48" t="s">
        <v>266</v>
      </c>
      <c r="F98" s="23">
        <v>34</v>
      </c>
      <c r="G98" s="23">
        <v>12</v>
      </c>
      <c r="H98" s="22"/>
      <c r="I98" s="22">
        <f t="shared" si="1"/>
        <v>77.55</v>
      </c>
      <c r="U98" s="24"/>
      <c r="W98" s="33">
        <v>2</v>
      </c>
      <c r="X98" s="1" t="s">
        <v>355</v>
      </c>
    </row>
    <row r="99" spans="1:24" s="23" customFormat="1" ht="12.75">
      <c r="A99" s="23">
        <v>8</v>
      </c>
      <c r="B99" s="23" t="s">
        <v>127</v>
      </c>
      <c r="C99" s="49">
        <v>1</v>
      </c>
      <c r="D99" s="49">
        <v>5</v>
      </c>
      <c r="E99" s="48" t="s">
        <v>356</v>
      </c>
      <c r="F99" s="23">
        <v>50</v>
      </c>
      <c r="G99" s="23">
        <v>14</v>
      </c>
      <c r="H99" s="22"/>
      <c r="I99" s="22">
        <f aca="true" t="shared" si="2" ref="I99:I121">I98+G99/100</f>
        <v>77.69</v>
      </c>
      <c r="U99" s="24"/>
      <c r="W99" s="33">
        <v>2</v>
      </c>
      <c r="X99" s="1" t="s">
        <v>204</v>
      </c>
    </row>
    <row r="100" spans="1:24" s="23" customFormat="1" ht="12.75">
      <c r="A100" s="23">
        <v>8</v>
      </c>
      <c r="B100" s="23" t="s">
        <v>127</v>
      </c>
      <c r="C100" s="49">
        <v>1</v>
      </c>
      <c r="D100" s="49">
        <v>6</v>
      </c>
      <c r="E100" s="48" t="s">
        <v>357</v>
      </c>
      <c r="F100" s="23">
        <v>61</v>
      </c>
      <c r="G100" s="23">
        <v>10</v>
      </c>
      <c r="H100" s="22"/>
      <c r="I100" s="22">
        <f t="shared" si="2"/>
        <v>77.78999999999999</v>
      </c>
      <c r="U100" s="24"/>
      <c r="W100" s="33">
        <v>5</v>
      </c>
      <c r="X100" s="1" t="s">
        <v>204</v>
      </c>
    </row>
    <row r="101" spans="1:24" s="23" customFormat="1" ht="12.75">
      <c r="A101" s="23">
        <v>8</v>
      </c>
      <c r="B101" s="23" t="s">
        <v>127</v>
      </c>
      <c r="C101" s="49">
        <v>1</v>
      </c>
      <c r="D101" s="49">
        <v>7</v>
      </c>
      <c r="E101" s="48" t="s">
        <v>358</v>
      </c>
      <c r="F101" s="23">
        <v>74</v>
      </c>
      <c r="G101" s="23">
        <v>12</v>
      </c>
      <c r="H101" s="22"/>
      <c r="I101" s="22">
        <f t="shared" si="2"/>
        <v>77.91</v>
      </c>
      <c r="U101" s="24"/>
      <c r="W101" s="33">
        <v>2</v>
      </c>
      <c r="X101" s="1" t="s">
        <v>204</v>
      </c>
    </row>
    <row r="102" spans="1:24" s="23" customFormat="1" ht="12.75">
      <c r="A102" s="23">
        <v>8</v>
      </c>
      <c r="B102" s="23" t="s">
        <v>127</v>
      </c>
      <c r="C102" s="49">
        <v>1</v>
      </c>
      <c r="D102" s="49">
        <v>8</v>
      </c>
      <c r="E102" s="48" t="s">
        <v>206</v>
      </c>
      <c r="F102" s="23">
        <v>85</v>
      </c>
      <c r="G102" s="23">
        <v>10</v>
      </c>
      <c r="H102" s="22"/>
      <c r="I102" s="22">
        <f t="shared" si="2"/>
        <v>78.00999999999999</v>
      </c>
      <c r="U102" s="24"/>
      <c r="W102" s="33">
        <v>2</v>
      </c>
      <c r="X102" s="1" t="s">
        <v>204</v>
      </c>
    </row>
    <row r="103" spans="1:24" s="23" customFormat="1" ht="24">
      <c r="A103" s="23">
        <v>9</v>
      </c>
      <c r="B103" s="23" t="s">
        <v>127</v>
      </c>
      <c r="C103" s="49">
        <v>1</v>
      </c>
      <c r="D103" s="49">
        <v>9</v>
      </c>
      <c r="E103" s="48" t="s">
        <v>359</v>
      </c>
      <c r="F103" s="23">
        <v>95</v>
      </c>
      <c r="G103" s="23">
        <v>8</v>
      </c>
      <c r="H103" s="22"/>
      <c r="I103" s="22">
        <f t="shared" si="2"/>
        <v>78.08999999999999</v>
      </c>
      <c r="U103" s="24"/>
      <c r="W103" s="33">
        <v>5</v>
      </c>
      <c r="X103" s="1" t="s">
        <v>360</v>
      </c>
    </row>
    <row r="104" spans="1:24" s="23" customFormat="1" ht="12.75">
      <c r="A104" s="23">
        <v>9</v>
      </c>
      <c r="B104" s="23" t="s">
        <v>127</v>
      </c>
      <c r="C104" s="49">
        <v>1</v>
      </c>
      <c r="D104" s="49">
        <v>10</v>
      </c>
      <c r="E104" s="48" t="s">
        <v>239</v>
      </c>
      <c r="F104" s="23">
        <v>110</v>
      </c>
      <c r="G104" s="23">
        <v>15</v>
      </c>
      <c r="H104" s="22"/>
      <c r="I104" s="22">
        <f t="shared" si="2"/>
        <v>78.24</v>
      </c>
      <c r="U104" s="24"/>
      <c r="W104" s="33"/>
      <c r="X104" s="1" t="s">
        <v>361</v>
      </c>
    </row>
    <row r="105" spans="1:24" s="23" customFormat="1" ht="24">
      <c r="A105" s="23">
        <v>9</v>
      </c>
      <c r="B105" s="23" t="s">
        <v>127</v>
      </c>
      <c r="C105" s="49">
        <v>1</v>
      </c>
      <c r="D105" s="49">
        <v>11</v>
      </c>
      <c r="E105" s="48" t="s">
        <v>109</v>
      </c>
      <c r="F105" s="23">
        <v>122</v>
      </c>
      <c r="G105" s="23">
        <v>11</v>
      </c>
      <c r="H105" s="22"/>
      <c r="I105" s="22">
        <f t="shared" si="2"/>
        <v>78.35</v>
      </c>
      <c r="U105" s="24"/>
      <c r="W105" s="33">
        <v>5</v>
      </c>
      <c r="X105" s="1" t="s">
        <v>360</v>
      </c>
    </row>
    <row r="106" spans="1:24" s="23" customFormat="1" ht="12.75">
      <c r="A106" s="23">
        <v>9</v>
      </c>
      <c r="B106" s="23" t="s">
        <v>127</v>
      </c>
      <c r="C106" s="49">
        <v>1</v>
      </c>
      <c r="D106" s="49">
        <v>12</v>
      </c>
      <c r="E106" s="48" t="s">
        <v>362</v>
      </c>
      <c r="F106" s="23">
        <v>131</v>
      </c>
      <c r="G106" s="23">
        <v>9</v>
      </c>
      <c r="H106" s="22"/>
      <c r="I106" s="22">
        <f t="shared" si="2"/>
        <v>78.44</v>
      </c>
      <c r="U106" s="24"/>
      <c r="W106" s="33">
        <v>5</v>
      </c>
      <c r="X106" s="1" t="s">
        <v>363</v>
      </c>
    </row>
    <row r="107" spans="1:24" s="23" customFormat="1" ht="12.75">
      <c r="A107" s="23">
        <v>9</v>
      </c>
      <c r="B107" s="23" t="s">
        <v>127</v>
      </c>
      <c r="C107" s="49">
        <v>1</v>
      </c>
      <c r="D107" s="49">
        <v>13</v>
      </c>
      <c r="E107" s="48" t="s">
        <v>364</v>
      </c>
      <c r="F107" s="23">
        <v>140</v>
      </c>
      <c r="G107" s="23">
        <v>8</v>
      </c>
      <c r="H107" s="22"/>
      <c r="I107" s="22">
        <f t="shared" si="2"/>
        <v>78.52</v>
      </c>
      <c r="U107" s="24"/>
      <c r="W107" s="33">
        <v>2</v>
      </c>
      <c r="X107" s="1" t="s">
        <v>204</v>
      </c>
    </row>
    <row r="108" spans="1:24" s="23" customFormat="1" ht="12.75">
      <c r="A108" s="23">
        <v>9</v>
      </c>
      <c r="B108" s="23" t="s">
        <v>127</v>
      </c>
      <c r="C108" s="49">
        <v>1</v>
      </c>
      <c r="D108" s="49">
        <v>14</v>
      </c>
      <c r="E108" s="48" t="s">
        <v>312</v>
      </c>
      <c r="F108" s="23">
        <v>147</v>
      </c>
      <c r="G108" s="23">
        <v>5</v>
      </c>
      <c r="H108" s="22"/>
      <c r="I108" s="22">
        <f t="shared" si="2"/>
        <v>78.57</v>
      </c>
      <c r="U108" s="24"/>
      <c r="W108" s="33" t="s">
        <v>293</v>
      </c>
      <c r="X108" s="1" t="s">
        <v>365</v>
      </c>
    </row>
    <row r="109" spans="1:24" s="23" customFormat="1" ht="12.75">
      <c r="A109" s="23">
        <v>9</v>
      </c>
      <c r="B109" s="23" t="s">
        <v>127</v>
      </c>
      <c r="C109" s="49">
        <v>2</v>
      </c>
      <c r="D109" s="49">
        <v>1</v>
      </c>
      <c r="E109" s="48" t="s">
        <v>274</v>
      </c>
      <c r="F109" s="23">
        <v>6</v>
      </c>
      <c r="G109" s="23">
        <v>5</v>
      </c>
      <c r="H109" s="22"/>
      <c r="I109" s="22">
        <f t="shared" si="2"/>
        <v>78.61999999999999</v>
      </c>
      <c r="U109" s="24"/>
      <c r="W109" s="33">
        <v>3</v>
      </c>
      <c r="X109" s="1" t="s">
        <v>366</v>
      </c>
    </row>
    <row r="110" spans="1:24" s="23" customFormat="1" ht="12.75">
      <c r="A110" s="23">
        <v>9</v>
      </c>
      <c r="B110" s="23" t="s">
        <v>127</v>
      </c>
      <c r="C110" s="49">
        <v>2</v>
      </c>
      <c r="D110" s="49">
        <v>2</v>
      </c>
      <c r="E110" s="48" t="s">
        <v>367</v>
      </c>
      <c r="F110" s="23">
        <v>13</v>
      </c>
      <c r="G110" s="23">
        <v>6</v>
      </c>
      <c r="H110" s="22"/>
      <c r="I110" s="22">
        <f t="shared" si="2"/>
        <v>78.67999999999999</v>
      </c>
      <c r="U110" s="24"/>
      <c r="W110" s="33">
        <v>1</v>
      </c>
      <c r="X110" s="1" t="s">
        <v>368</v>
      </c>
    </row>
    <row r="111" spans="1:24" s="23" customFormat="1" ht="12.75">
      <c r="A111" s="23">
        <v>9</v>
      </c>
      <c r="B111" s="23" t="s">
        <v>127</v>
      </c>
      <c r="C111" s="49">
        <v>2</v>
      </c>
      <c r="D111" s="49">
        <v>3</v>
      </c>
      <c r="E111" s="48" t="s">
        <v>264</v>
      </c>
      <c r="F111" s="23">
        <v>19</v>
      </c>
      <c r="G111" s="23">
        <v>4</v>
      </c>
      <c r="H111" s="22"/>
      <c r="I111" s="22">
        <f t="shared" si="2"/>
        <v>78.72</v>
      </c>
      <c r="U111" s="24"/>
      <c r="W111" s="33">
        <v>1</v>
      </c>
      <c r="X111" s="1" t="s">
        <v>174</v>
      </c>
    </row>
    <row r="112" spans="1:24" s="23" customFormat="1" ht="12.75">
      <c r="A112" s="23">
        <v>9</v>
      </c>
      <c r="B112" s="23" t="s">
        <v>127</v>
      </c>
      <c r="C112" s="49">
        <v>2</v>
      </c>
      <c r="D112" s="49">
        <v>4</v>
      </c>
      <c r="E112" s="48" t="s">
        <v>175</v>
      </c>
      <c r="F112" s="23">
        <v>26</v>
      </c>
      <c r="G112" s="23">
        <v>5</v>
      </c>
      <c r="H112" s="22"/>
      <c r="I112" s="22">
        <f t="shared" si="2"/>
        <v>78.77</v>
      </c>
      <c r="U112" s="24"/>
      <c r="W112" s="33">
        <v>3</v>
      </c>
      <c r="X112" s="1" t="s">
        <v>174</v>
      </c>
    </row>
    <row r="113" spans="1:24" s="23" customFormat="1" ht="12.75">
      <c r="A113" s="23">
        <v>9</v>
      </c>
      <c r="B113" s="23" t="s">
        <v>127</v>
      </c>
      <c r="C113" s="49">
        <v>2</v>
      </c>
      <c r="D113" s="49">
        <v>5</v>
      </c>
      <c r="E113" s="48" t="s">
        <v>253</v>
      </c>
      <c r="F113" s="23">
        <v>31</v>
      </c>
      <c r="G113" s="23">
        <v>3</v>
      </c>
      <c r="H113" s="22"/>
      <c r="I113" s="22">
        <f t="shared" si="2"/>
        <v>78.8</v>
      </c>
      <c r="U113" s="24"/>
      <c r="W113" s="33" t="s">
        <v>293</v>
      </c>
      <c r="X113" s="1" t="s">
        <v>204</v>
      </c>
    </row>
    <row r="114" spans="1:24" s="23" customFormat="1" ht="12.75">
      <c r="A114" s="23">
        <v>9</v>
      </c>
      <c r="B114" s="23" t="s">
        <v>127</v>
      </c>
      <c r="C114" s="49">
        <v>2</v>
      </c>
      <c r="D114" s="49">
        <v>6</v>
      </c>
      <c r="E114" s="48" t="s">
        <v>232</v>
      </c>
      <c r="F114" s="23">
        <v>42</v>
      </c>
      <c r="G114" s="23">
        <v>10</v>
      </c>
      <c r="H114" s="22"/>
      <c r="I114" s="22">
        <f t="shared" si="2"/>
        <v>78.89999999999999</v>
      </c>
      <c r="U114" s="24"/>
      <c r="W114" s="33">
        <v>1</v>
      </c>
      <c r="X114" s="1" t="s">
        <v>204</v>
      </c>
    </row>
    <row r="115" spans="1:24" s="23" customFormat="1" ht="12.75">
      <c r="A115" s="23">
        <v>9</v>
      </c>
      <c r="B115" s="23" t="s">
        <v>127</v>
      </c>
      <c r="C115" s="49">
        <v>2</v>
      </c>
      <c r="D115" s="49">
        <v>7</v>
      </c>
      <c r="E115" s="48" t="s">
        <v>234</v>
      </c>
      <c r="F115" s="23">
        <v>46</v>
      </c>
      <c r="G115" s="23">
        <v>3</v>
      </c>
      <c r="H115" s="22"/>
      <c r="I115" s="22">
        <f t="shared" si="2"/>
        <v>78.92999999999999</v>
      </c>
      <c r="U115" s="24"/>
      <c r="W115" s="33">
        <v>1</v>
      </c>
      <c r="X115" s="1" t="s">
        <v>204</v>
      </c>
    </row>
    <row r="116" spans="1:24" s="23" customFormat="1" ht="12.75">
      <c r="A116" s="23">
        <v>9</v>
      </c>
      <c r="B116" s="23" t="s">
        <v>127</v>
      </c>
      <c r="C116" s="49">
        <v>2</v>
      </c>
      <c r="D116" s="49">
        <v>8</v>
      </c>
      <c r="E116" s="48" t="s">
        <v>268</v>
      </c>
      <c r="F116" s="23">
        <v>51</v>
      </c>
      <c r="G116" s="23">
        <v>3</v>
      </c>
      <c r="H116" s="22"/>
      <c r="I116" s="22">
        <f t="shared" si="2"/>
        <v>78.96</v>
      </c>
      <c r="U116" s="24"/>
      <c r="W116" s="33" t="s">
        <v>293</v>
      </c>
      <c r="X116" s="1" t="s">
        <v>204</v>
      </c>
    </row>
    <row r="117" spans="1:24" s="23" customFormat="1" ht="12.75">
      <c r="A117" s="23">
        <v>9</v>
      </c>
      <c r="B117" s="23" t="s">
        <v>127</v>
      </c>
      <c r="C117" s="49">
        <v>2</v>
      </c>
      <c r="D117" s="49">
        <v>9</v>
      </c>
      <c r="E117" s="48" t="s">
        <v>176</v>
      </c>
      <c r="F117" s="23">
        <v>57</v>
      </c>
      <c r="G117" s="23">
        <v>3</v>
      </c>
      <c r="H117" s="22"/>
      <c r="I117" s="22">
        <f t="shared" si="2"/>
        <v>78.99</v>
      </c>
      <c r="U117" s="24"/>
      <c r="W117" s="33" t="s">
        <v>293</v>
      </c>
      <c r="X117" s="1" t="s">
        <v>204</v>
      </c>
    </row>
    <row r="118" spans="1:24" s="23" customFormat="1" ht="12.75">
      <c r="A118" s="23">
        <v>9</v>
      </c>
      <c r="B118" s="23" t="s">
        <v>127</v>
      </c>
      <c r="C118" s="49">
        <v>2</v>
      </c>
      <c r="D118" s="49">
        <v>10</v>
      </c>
      <c r="E118" s="48" t="s">
        <v>162</v>
      </c>
      <c r="F118" s="23">
        <v>66</v>
      </c>
      <c r="G118" s="23">
        <v>8</v>
      </c>
      <c r="H118" s="22"/>
      <c r="I118" s="22">
        <f t="shared" si="2"/>
        <v>79.07</v>
      </c>
      <c r="U118" s="24"/>
      <c r="W118" s="33" t="s">
        <v>293</v>
      </c>
      <c r="X118" s="1" t="s">
        <v>204</v>
      </c>
    </row>
    <row r="119" spans="1:24" s="23" customFormat="1" ht="12.75">
      <c r="A119" s="23">
        <v>9</v>
      </c>
      <c r="B119" s="23" t="s">
        <v>127</v>
      </c>
      <c r="C119" s="49">
        <v>2</v>
      </c>
      <c r="D119" s="49">
        <v>11</v>
      </c>
      <c r="E119" s="48" t="s">
        <v>292</v>
      </c>
      <c r="F119" s="23">
        <v>73</v>
      </c>
      <c r="G119" s="23">
        <v>6</v>
      </c>
      <c r="H119" s="22"/>
      <c r="I119" s="22">
        <f t="shared" si="2"/>
        <v>79.13</v>
      </c>
      <c r="U119" s="24"/>
      <c r="W119" s="33"/>
      <c r="X119" s="1" t="s">
        <v>163</v>
      </c>
    </row>
    <row r="120" spans="1:24" s="23" customFormat="1" ht="12.75">
      <c r="A120" s="23">
        <v>9</v>
      </c>
      <c r="B120" s="23" t="s">
        <v>127</v>
      </c>
      <c r="C120" s="49">
        <v>2</v>
      </c>
      <c r="D120" s="49">
        <v>12</v>
      </c>
      <c r="E120" s="48" t="s">
        <v>259</v>
      </c>
      <c r="F120" s="23">
        <v>79</v>
      </c>
      <c r="G120" s="23">
        <v>5</v>
      </c>
      <c r="H120" s="22"/>
      <c r="I120" s="22">
        <f t="shared" si="2"/>
        <v>79.17999999999999</v>
      </c>
      <c r="U120" s="24"/>
      <c r="W120" s="33" t="s">
        <v>293</v>
      </c>
      <c r="X120" s="1" t="s">
        <v>204</v>
      </c>
    </row>
    <row r="121" spans="1:24" s="23" customFormat="1" ht="12.75">
      <c r="A121" s="23">
        <v>9</v>
      </c>
      <c r="B121" s="23" t="s">
        <v>127</v>
      </c>
      <c r="C121" s="49">
        <v>2</v>
      </c>
      <c r="D121" s="49">
        <v>13</v>
      </c>
      <c r="E121" s="48" t="s">
        <v>164</v>
      </c>
      <c r="F121" s="23">
        <v>87</v>
      </c>
      <c r="G121" s="23">
        <v>4</v>
      </c>
      <c r="H121" s="22"/>
      <c r="I121" s="22">
        <f t="shared" si="2"/>
        <v>79.22</v>
      </c>
      <c r="U121" s="24"/>
      <c r="W121" s="33"/>
      <c r="X121" s="1" t="s">
        <v>165</v>
      </c>
    </row>
    <row r="122" spans="1:24" s="23" customFormat="1" ht="24">
      <c r="A122" s="23">
        <v>9</v>
      </c>
      <c r="B122" s="23" t="s">
        <v>17</v>
      </c>
      <c r="C122" s="49">
        <v>1</v>
      </c>
      <c r="D122" s="49">
        <v>1</v>
      </c>
      <c r="E122" s="48" t="s">
        <v>274</v>
      </c>
      <c r="F122" s="23">
        <v>15</v>
      </c>
      <c r="G122" s="23">
        <v>7</v>
      </c>
      <c r="H122" s="22">
        <v>86.9</v>
      </c>
      <c r="I122" s="22">
        <v>86.9</v>
      </c>
      <c r="U122" s="24"/>
      <c r="W122" s="33"/>
      <c r="X122" s="1" t="s">
        <v>296</v>
      </c>
    </row>
    <row r="123" spans="1:24" s="23" customFormat="1" ht="12.75">
      <c r="A123" s="23">
        <v>9</v>
      </c>
      <c r="B123" s="23" t="s">
        <v>17</v>
      </c>
      <c r="C123" s="49">
        <v>1</v>
      </c>
      <c r="D123" s="49">
        <v>2</v>
      </c>
      <c r="E123" s="48" t="s">
        <v>331</v>
      </c>
      <c r="F123" s="23">
        <v>30</v>
      </c>
      <c r="G123" s="23">
        <v>14</v>
      </c>
      <c r="H123" s="22"/>
      <c r="I123" s="22">
        <f aca="true" t="shared" si="3" ref="I123:I131">I122+G123/100</f>
        <v>87.04</v>
      </c>
      <c r="U123" s="24"/>
      <c r="W123" s="33"/>
      <c r="X123" s="1" t="s">
        <v>297</v>
      </c>
    </row>
    <row r="124" spans="1:24" s="23" customFormat="1" ht="24">
      <c r="A124" s="23">
        <v>9</v>
      </c>
      <c r="B124" s="23" t="s">
        <v>17</v>
      </c>
      <c r="C124" s="49">
        <v>1</v>
      </c>
      <c r="D124" s="49">
        <v>3</v>
      </c>
      <c r="E124" s="48" t="s">
        <v>18</v>
      </c>
      <c r="F124" s="23">
        <v>44</v>
      </c>
      <c r="G124" s="23">
        <v>10</v>
      </c>
      <c r="H124" s="22"/>
      <c r="I124" s="22">
        <f t="shared" si="3"/>
        <v>87.14</v>
      </c>
      <c r="U124" s="24"/>
      <c r="W124" s="33"/>
      <c r="X124" s="1" t="s">
        <v>298</v>
      </c>
    </row>
    <row r="125" spans="1:24" s="23" customFormat="1" ht="24">
      <c r="A125" s="23">
        <v>9</v>
      </c>
      <c r="B125" s="23" t="s">
        <v>17</v>
      </c>
      <c r="C125" s="49">
        <v>1</v>
      </c>
      <c r="D125" s="49">
        <v>4</v>
      </c>
      <c r="E125" s="48" t="s">
        <v>19</v>
      </c>
      <c r="F125" s="23">
        <v>56</v>
      </c>
      <c r="G125" s="23">
        <v>9</v>
      </c>
      <c r="H125" s="22"/>
      <c r="I125" s="22">
        <f t="shared" si="3"/>
        <v>87.23</v>
      </c>
      <c r="U125" s="24"/>
      <c r="W125" s="33" t="s">
        <v>221</v>
      </c>
      <c r="X125" s="1" t="s">
        <v>299</v>
      </c>
    </row>
    <row r="126" spans="1:24" s="23" customFormat="1" ht="24">
      <c r="A126" s="23">
        <v>9</v>
      </c>
      <c r="B126" s="23" t="s">
        <v>17</v>
      </c>
      <c r="C126" s="49">
        <v>1</v>
      </c>
      <c r="D126" s="49">
        <v>5</v>
      </c>
      <c r="E126" s="48" t="s">
        <v>20</v>
      </c>
      <c r="F126" s="23">
        <v>75</v>
      </c>
      <c r="G126" s="23">
        <v>11</v>
      </c>
      <c r="H126" s="22"/>
      <c r="I126" s="22">
        <f t="shared" si="3"/>
        <v>87.34</v>
      </c>
      <c r="U126" s="24"/>
      <c r="W126" s="33"/>
      <c r="X126" s="1" t="s">
        <v>74</v>
      </c>
    </row>
    <row r="127" spans="1:24" s="23" customFormat="1" ht="12.75">
      <c r="A127" s="23">
        <v>9</v>
      </c>
      <c r="B127" s="23" t="s">
        <v>17</v>
      </c>
      <c r="C127" s="49">
        <v>1</v>
      </c>
      <c r="D127" s="49">
        <v>6</v>
      </c>
      <c r="E127" s="48" t="s">
        <v>21</v>
      </c>
      <c r="F127" s="23">
        <v>83</v>
      </c>
      <c r="G127" s="23">
        <v>7</v>
      </c>
      <c r="H127" s="22"/>
      <c r="I127" s="22">
        <f t="shared" si="3"/>
        <v>87.41</v>
      </c>
      <c r="U127" s="24"/>
      <c r="W127" s="33" t="s">
        <v>221</v>
      </c>
      <c r="X127" s="1" t="s">
        <v>300</v>
      </c>
    </row>
    <row r="128" spans="1:24" s="23" customFormat="1" ht="12.75">
      <c r="A128" s="23">
        <v>9</v>
      </c>
      <c r="B128" s="23" t="s">
        <v>17</v>
      </c>
      <c r="C128" s="49">
        <v>1</v>
      </c>
      <c r="D128" s="49">
        <v>7</v>
      </c>
      <c r="E128" s="48" t="s">
        <v>22</v>
      </c>
      <c r="F128" s="23">
        <v>101</v>
      </c>
      <c r="G128" s="23">
        <v>9</v>
      </c>
      <c r="H128" s="22"/>
      <c r="I128" s="22">
        <f t="shared" si="3"/>
        <v>87.5</v>
      </c>
      <c r="U128" s="24"/>
      <c r="W128" s="33"/>
      <c r="X128" s="1" t="s">
        <v>301</v>
      </c>
    </row>
    <row r="129" spans="1:24" s="23" customFormat="1" ht="12.75">
      <c r="A129" s="23">
        <v>9</v>
      </c>
      <c r="B129" s="23" t="s">
        <v>17</v>
      </c>
      <c r="C129" s="49">
        <v>1</v>
      </c>
      <c r="D129" s="49">
        <v>8</v>
      </c>
      <c r="E129" s="48" t="s">
        <v>23</v>
      </c>
      <c r="F129" s="23">
        <v>108</v>
      </c>
      <c r="G129" s="23">
        <v>4</v>
      </c>
      <c r="H129" s="22"/>
      <c r="I129" s="22">
        <f t="shared" si="3"/>
        <v>87.54</v>
      </c>
      <c r="U129" s="24"/>
      <c r="W129" s="33"/>
      <c r="X129" s="1" t="s">
        <v>5</v>
      </c>
    </row>
    <row r="130" spans="1:24" s="23" customFormat="1" ht="24">
      <c r="A130" s="23">
        <v>9</v>
      </c>
      <c r="B130" s="23" t="s">
        <v>17</v>
      </c>
      <c r="C130" s="49">
        <v>1</v>
      </c>
      <c r="D130" s="49">
        <v>9</v>
      </c>
      <c r="E130" s="48" t="s">
        <v>24</v>
      </c>
      <c r="F130" s="23">
        <v>124</v>
      </c>
      <c r="G130" s="23">
        <v>9</v>
      </c>
      <c r="H130" s="22"/>
      <c r="I130" s="22">
        <f t="shared" si="3"/>
        <v>87.63000000000001</v>
      </c>
      <c r="U130" s="24"/>
      <c r="W130" s="33"/>
      <c r="X130" s="1" t="s">
        <v>302</v>
      </c>
    </row>
    <row r="131" spans="1:24" s="23" customFormat="1" ht="12.75">
      <c r="A131" s="23">
        <v>9</v>
      </c>
      <c r="B131" s="23" t="s">
        <v>17</v>
      </c>
      <c r="C131" s="49">
        <v>1</v>
      </c>
      <c r="D131" s="49">
        <v>10</v>
      </c>
      <c r="E131" s="48" t="s">
        <v>25</v>
      </c>
      <c r="F131" s="23">
        <v>138</v>
      </c>
      <c r="G131" s="23">
        <v>6</v>
      </c>
      <c r="H131" s="22"/>
      <c r="I131" s="22">
        <f t="shared" si="3"/>
        <v>87.69000000000001</v>
      </c>
      <c r="U131" s="24"/>
      <c r="W131" s="33"/>
      <c r="X131" s="1" t="s">
        <v>303</v>
      </c>
    </row>
    <row r="132" spans="1:24" s="23" customFormat="1" ht="12.75">
      <c r="A132" s="23">
        <v>9</v>
      </c>
      <c r="B132" s="23" t="s">
        <v>17</v>
      </c>
      <c r="C132" s="49">
        <v>2</v>
      </c>
      <c r="D132" s="49">
        <v>1</v>
      </c>
      <c r="E132" s="48" t="s">
        <v>274</v>
      </c>
      <c r="F132" s="23">
        <v>13</v>
      </c>
      <c r="G132" s="23">
        <v>10</v>
      </c>
      <c r="H132" s="22">
        <v>88.28</v>
      </c>
      <c r="I132" s="22">
        <v>88.28</v>
      </c>
      <c r="U132" s="24"/>
      <c r="V132" s="24"/>
      <c r="W132" s="35"/>
      <c r="X132" s="36" t="s">
        <v>304</v>
      </c>
    </row>
    <row r="133" spans="1:24" s="23" customFormat="1" ht="12.75">
      <c r="A133" s="23">
        <v>9</v>
      </c>
      <c r="B133" s="23" t="s">
        <v>17</v>
      </c>
      <c r="C133" s="49">
        <v>2</v>
      </c>
      <c r="D133" s="49">
        <v>2</v>
      </c>
      <c r="E133" s="48" t="s">
        <v>264</v>
      </c>
      <c r="F133" s="23">
        <v>40</v>
      </c>
      <c r="G133" s="23">
        <v>11</v>
      </c>
      <c r="H133" s="22"/>
      <c r="I133" s="22">
        <f aca="true" t="shared" si="4" ref="I133:I138">I132+G133/100</f>
        <v>88.39</v>
      </c>
      <c r="U133" s="24"/>
      <c r="W133" s="33"/>
      <c r="X133" s="1" t="s">
        <v>305</v>
      </c>
    </row>
    <row r="134" spans="1:24" s="23" customFormat="1" ht="24">
      <c r="A134" s="23">
        <v>9</v>
      </c>
      <c r="B134" s="23" t="s">
        <v>17</v>
      </c>
      <c r="C134" s="49">
        <v>2</v>
      </c>
      <c r="D134" s="49">
        <v>3</v>
      </c>
      <c r="E134" s="48" t="s">
        <v>26</v>
      </c>
      <c r="F134" s="23">
        <v>54</v>
      </c>
      <c r="G134" s="23">
        <v>10</v>
      </c>
      <c r="H134" s="22"/>
      <c r="I134" s="22">
        <f t="shared" si="4"/>
        <v>88.49</v>
      </c>
      <c r="U134" s="24"/>
      <c r="W134" s="33">
        <v>5</v>
      </c>
      <c r="X134" s="1" t="s">
        <v>269</v>
      </c>
    </row>
    <row r="135" spans="1:24" s="23" customFormat="1" ht="12.75">
      <c r="A135" s="23">
        <v>9</v>
      </c>
      <c r="B135" s="23" t="s">
        <v>17</v>
      </c>
      <c r="C135" s="49">
        <v>2</v>
      </c>
      <c r="D135" s="49">
        <v>4</v>
      </c>
      <c r="E135" s="48" t="s">
        <v>235</v>
      </c>
      <c r="F135" s="23">
        <v>67</v>
      </c>
      <c r="G135" s="23">
        <v>5</v>
      </c>
      <c r="H135" s="22"/>
      <c r="I135" s="22">
        <f t="shared" si="4"/>
        <v>88.53999999999999</v>
      </c>
      <c r="U135" s="24"/>
      <c r="W135" s="33"/>
      <c r="X135" s="1" t="s">
        <v>270</v>
      </c>
    </row>
    <row r="136" spans="1:24" s="23" customFormat="1" ht="12.75">
      <c r="A136" s="23">
        <v>9</v>
      </c>
      <c r="B136" s="23" t="s">
        <v>17</v>
      </c>
      <c r="C136" s="49">
        <v>2</v>
      </c>
      <c r="D136" s="49">
        <v>5</v>
      </c>
      <c r="E136" s="48" t="s">
        <v>258</v>
      </c>
      <c r="F136" s="23">
        <v>74</v>
      </c>
      <c r="G136" s="23">
        <v>4</v>
      </c>
      <c r="H136" s="22"/>
      <c r="I136" s="22">
        <f t="shared" si="4"/>
        <v>88.58</v>
      </c>
      <c r="U136" s="24"/>
      <c r="W136" s="33"/>
      <c r="X136" s="1" t="s">
        <v>204</v>
      </c>
    </row>
    <row r="137" spans="1:24" s="23" customFormat="1" ht="12.75">
      <c r="A137" s="23">
        <v>9</v>
      </c>
      <c r="B137" s="23" t="s">
        <v>17</v>
      </c>
      <c r="C137" s="49">
        <v>2</v>
      </c>
      <c r="D137" s="49">
        <v>6</v>
      </c>
      <c r="E137" s="48" t="s">
        <v>206</v>
      </c>
      <c r="F137" s="23">
        <v>86</v>
      </c>
      <c r="G137" s="23">
        <v>8</v>
      </c>
      <c r="H137" s="22"/>
      <c r="I137" s="22">
        <f t="shared" si="4"/>
        <v>88.66</v>
      </c>
      <c r="U137" s="24"/>
      <c r="W137" s="33"/>
      <c r="X137" s="1" t="s">
        <v>27</v>
      </c>
    </row>
    <row r="138" spans="1:24" s="23" customFormat="1" ht="12.75">
      <c r="A138" s="23">
        <v>9</v>
      </c>
      <c r="B138" s="23" t="s">
        <v>17</v>
      </c>
      <c r="C138" s="49">
        <v>2</v>
      </c>
      <c r="D138" s="49">
        <v>7</v>
      </c>
      <c r="E138" s="48" t="s">
        <v>28</v>
      </c>
      <c r="F138" s="23">
        <v>93</v>
      </c>
      <c r="G138" s="23">
        <v>5</v>
      </c>
      <c r="H138" s="22"/>
      <c r="I138" s="22">
        <f t="shared" si="4"/>
        <v>88.71</v>
      </c>
      <c r="U138" s="24"/>
      <c r="W138" s="33"/>
      <c r="X138" s="1" t="s">
        <v>204</v>
      </c>
    </row>
    <row r="139" spans="1:24" s="23" customFormat="1" ht="12.75">
      <c r="A139" s="23">
        <v>9</v>
      </c>
      <c r="B139" s="23" t="s">
        <v>29</v>
      </c>
      <c r="C139" s="49">
        <v>1</v>
      </c>
      <c r="D139" s="49">
        <v>1</v>
      </c>
      <c r="E139" s="48" t="s">
        <v>274</v>
      </c>
      <c r="F139" s="23">
        <v>4</v>
      </c>
      <c r="G139" s="23">
        <v>2</v>
      </c>
      <c r="H139" s="22">
        <v>96.6</v>
      </c>
      <c r="I139" s="22">
        <v>96.6</v>
      </c>
      <c r="U139" s="24"/>
      <c r="W139" s="33"/>
      <c r="X139" s="1" t="s">
        <v>271</v>
      </c>
    </row>
    <row r="140" spans="1:24" s="23" customFormat="1" ht="12.75">
      <c r="A140" s="23">
        <v>9</v>
      </c>
      <c r="B140" s="23" t="s">
        <v>29</v>
      </c>
      <c r="C140" s="49">
        <v>1</v>
      </c>
      <c r="D140" s="49">
        <v>2</v>
      </c>
      <c r="E140" s="48" t="s">
        <v>171</v>
      </c>
      <c r="F140" s="23">
        <v>11</v>
      </c>
      <c r="G140" s="23">
        <v>6</v>
      </c>
      <c r="H140" s="22"/>
      <c r="I140" s="22">
        <f aca="true" t="shared" si="5" ref="I140:I152">I139+G140/100</f>
        <v>96.66</v>
      </c>
      <c r="U140" s="24"/>
      <c r="W140" s="33"/>
      <c r="X140" s="1" t="s">
        <v>77</v>
      </c>
    </row>
    <row r="141" spans="1:24" s="23" customFormat="1" ht="12.75">
      <c r="A141" s="23">
        <v>9</v>
      </c>
      <c r="B141" s="23" t="s">
        <v>29</v>
      </c>
      <c r="C141" s="49">
        <v>1</v>
      </c>
      <c r="D141" s="49">
        <v>3</v>
      </c>
      <c r="E141" s="48" t="s">
        <v>330</v>
      </c>
      <c r="F141" s="23">
        <v>39</v>
      </c>
      <c r="G141" s="23">
        <v>18</v>
      </c>
      <c r="H141" s="22"/>
      <c r="I141" s="22">
        <f t="shared" si="5"/>
        <v>96.84</v>
      </c>
      <c r="U141" s="24"/>
      <c r="W141" s="33"/>
      <c r="X141" s="1" t="s">
        <v>5</v>
      </c>
    </row>
    <row r="142" spans="1:24" s="23" customFormat="1" ht="36">
      <c r="A142" s="23">
        <v>10</v>
      </c>
      <c r="B142" s="23" t="s">
        <v>29</v>
      </c>
      <c r="C142" s="49">
        <v>1</v>
      </c>
      <c r="D142" s="49">
        <v>4</v>
      </c>
      <c r="E142" s="48" t="s">
        <v>84</v>
      </c>
      <c r="F142" s="23">
        <v>50</v>
      </c>
      <c r="G142" s="23">
        <v>10</v>
      </c>
      <c r="H142" s="22"/>
      <c r="I142" s="22">
        <f t="shared" si="5"/>
        <v>96.94</v>
      </c>
      <c r="U142" s="24"/>
      <c r="W142" s="33"/>
      <c r="X142" s="1" t="s">
        <v>207</v>
      </c>
    </row>
    <row r="143" spans="1:24" s="23" customFormat="1" ht="24">
      <c r="A143" s="23">
        <v>10</v>
      </c>
      <c r="B143" s="23" t="s">
        <v>29</v>
      </c>
      <c r="C143" s="49">
        <v>1</v>
      </c>
      <c r="D143" s="49">
        <v>5</v>
      </c>
      <c r="E143" s="48" t="s">
        <v>357</v>
      </c>
      <c r="F143" s="23">
        <v>58</v>
      </c>
      <c r="G143" s="23">
        <v>7</v>
      </c>
      <c r="H143" s="22"/>
      <c r="I143" s="22">
        <f t="shared" si="5"/>
        <v>97.00999999999999</v>
      </c>
      <c r="U143" s="24"/>
      <c r="W143" s="33"/>
      <c r="X143" s="1" t="s">
        <v>116</v>
      </c>
    </row>
    <row r="144" spans="1:24" s="23" customFormat="1" ht="24">
      <c r="A144" s="23">
        <v>10</v>
      </c>
      <c r="B144" s="23" t="s">
        <v>29</v>
      </c>
      <c r="C144" s="49">
        <v>1</v>
      </c>
      <c r="D144" s="49">
        <v>6</v>
      </c>
      <c r="E144" s="48" t="s">
        <v>290</v>
      </c>
      <c r="F144" s="23">
        <v>71</v>
      </c>
      <c r="G144" s="23">
        <v>12</v>
      </c>
      <c r="H144" s="22"/>
      <c r="I144" s="22">
        <f t="shared" si="5"/>
        <v>97.13</v>
      </c>
      <c r="U144" s="24"/>
      <c r="W144" s="33"/>
      <c r="X144" s="1" t="s">
        <v>86</v>
      </c>
    </row>
    <row r="145" spans="1:24" s="23" customFormat="1" ht="12.75">
      <c r="A145" s="23">
        <v>10</v>
      </c>
      <c r="B145" s="23" t="s">
        <v>29</v>
      </c>
      <c r="C145" s="49">
        <v>1</v>
      </c>
      <c r="D145" s="49">
        <v>7</v>
      </c>
      <c r="E145" s="48" t="s">
        <v>30</v>
      </c>
      <c r="F145" s="23">
        <v>78</v>
      </c>
      <c r="G145" s="23">
        <v>5</v>
      </c>
      <c r="H145" s="22"/>
      <c r="I145" s="22">
        <f t="shared" si="5"/>
        <v>97.17999999999999</v>
      </c>
      <c r="U145" s="24"/>
      <c r="W145" s="33"/>
      <c r="X145" s="1" t="s">
        <v>87</v>
      </c>
    </row>
    <row r="146" spans="1:24" s="23" customFormat="1" ht="12.75">
      <c r="A146" s="23">
        <v>10</v>
      </c>
      <c r="B146" s="23" t="s">
        <v>29</v>
      </c>
      <c r="C146" s="49">
        <v>1</v>
      </c>
      <c r="D146" s="49">
        <v>8</v>
      </c>
      <c r="E146" s="48" t="s">
        <v>31</v>
      </c>
      <c r="F146" s="23">
        <v>91</v>
      </c>
      <c r="G146" s="23">
        <v>12</v>
      </c>
      <c r="H146" s="22"/>
      <c r="I146" s="22">
        <f t="shared" si="5"/>
        <v>97.3</v>
      </c>
      <c r="U146" s="24"/>
      <c r="W146" s="33"/>
      <c r="X146" s="1" t="s">
        <v>88</v>
      </c>
    </row>
    <row r="147" spans="1:24" s="23" customFormat="1" ht="12.75">
      <c r="A147" s="23">
        <v>10</v>
      </c>
      <c r="B147" s="23" t="s">
        <v>29</v>
      </c>
      <c r="C147" s="49">
        <v>1</v>
      </c>
      <c r="D147" s="49">
        <v>9</v>
      </c>
      <c r="E147" s="48" t="s">
        <v>32</v>
      </c>
      <c r="F147" s="23">
        <v>95</v>
      </c>
      <c r="G147" s="23">
        <v>2</v>
      </c>
      <c r="H147" s="22"/>
      <c r="I147" s="22">
        <f t="shared" si="5"/>
        <v>97.32</v>
      </c>
      <c r="U147" s="24"/>
      <c r="W147" s="33"/>
      <c r="X147" s="1" t="s">
        <v>89</v>
      </c>
    </row>
    <row r="148" spans="1:24" s="23" customFormat="1" ht="12.75">
      <c r="A148" s="23">
        <v>10</v>
      </c>
      <c r="B148" s="23" t="s">
        <v>29</v>
      </c>
      <c r="C148" s="49">
        <v>1</v>
      </c>
      <c r="D148" s="49">
        <v>10</v>
      </c>
      <c r="E148" s="48" t="s">
        <v>239</v>
      </c>
      <c r="F148" s="23">
        <v>103</v>
      </c>
      <c r="G148" s="23">
        <v>7</v>
      </c>
      <c r="H148" s="22"/>
      <c r="I148" s="22">
        <f t="shared" si="5"/>
        <v>97.38999999999999</v>
      </c>
      <c r="U148" s="24"/>
      <c r="W148" s="33"/>
      <c r="X148" s="1" t="s">
        <v>5</v>
      </c>
    </row>
    <row r="149" spans="1:24" s="23" customFormat="1" ht="12.75">
      <c r="A149" s="23">
        <v>10</v>
      </c>
      <c r="B149" s="23" t="s">
        <v>29</v>
      </c>
      <c r="C149" s="49">
        <v>1</v>
      </c>
      <c r="D149" s="49">
        <v>11</v>
      </c>
      <c r="E149" s="48" t="s">
        <v>33</v>
      </c>
      <c r="F149" s="23">
        <v>117</v>
      </c>
      <c r="G149" s="23">
        <v>13</v>
      </c>
      <c r="H149" s="22"/>
      <c r="I149" s="22">
        <f t="shared" si="5"/>
        <v>97.51999999999998</v>
      </c>
      <c r="U149" s="24"/>
      <c r="W149" s="33"/>
      <c r="X149" s="1" t="s">
        <v>5</v>
      </c>
    </row>
    <row r="150" spans="1:24" s="23" customFormat="1" ht="12.75">
      <c r="A150" s="23">
        <v>10</v>
      </c>
      <c r="B150" s="23" t="s">
        <v>29</v>
      </c>
      <c r="C150" s="49">
        <v>1</v>
      </c>
      <c r="D150" s="49">
        <v>12</v>
      </c>
      <c r="E150" s="48" t="s">
        <v>34</v>
      </c>
      <c r="F150" s="23">
        <v>128</v>
      </c>
      <c r="G150" s="23">
        <v>10</v>
      </c>
      <c r="H150" s="22"/>
      <c r="I150" s="22">
        <f t="shared" si="5"/>
        <v>97.61999999999998</v>
      </c>
      <c r="U150" s="24"/>
      <c r="W150" s="33"/>
      <c r="X150" s="1" t="s">
        <v>5</v>
      </c>
    </row>
    <row r="151" spans="1:24" s="23" customFormat="1" ht="12.75">
      <c r="A151" s="23">
        <v>10</v>
      </c>
      <c r="B151" s="23" t="s">
        <v>29</v>
      </c>
      <c r="C151" s="49">
        <v>1</v>
      </c>
      <c r="D151" s="49">
        <v>13</v>
      </c>
      <c r="E151" s="48" t="s">
        <v>249</v>
      </c>
      <c r="F151" s="23">
        <v>140</v>
      </c>
      <c r="G151" s="23">
        <v>8</v>
      </c>
      <c r="H151" s="22"/>
      <c r="I151" s="22">
        <f t="shared" si="5"/>
        <v>97.69999999999997</v>
      </c>
      <c r="U151" s="24"/>
      <c r="W151" s="33"/>
      <c r="X151" s="1" t="s">
        <v>5</v>
      </c>
    </row>
    <row r="152" spans="1:24" s="23" customFormat="1" ht="12.75">
      <c r="A152" s="23">
        <v>10</v>
      </c>
      <c r="B152" s="23" t="s">
        <v>29</v>
      </c>
      <c r="C152" s="49">
        <v>1</v>
      </c>
      <c r="D152" s="49">
        <v>14</v>
      </c>
      <c r="E152" s="48" t="s">
        <v>312</v>
      </c>
      <c r="F152" s="23">
        <v>149</v>
      </c>
      <c r="G152" s="23">
        <v>6</v>
      </c>
      <c r="H152" s="22"/>
      <c r="I152" s="22">
        <f t="shared" si="5"/>
        <v>97.75999999999998</v>
      </c>
      <c r="U152" s="24"/>
      <c r="W152" s="33"/>
      <c r="X152" s="1" t="s">
        <v>5</v>
      </c>
    </row>
    <row r="153" spans="1:24" s="23" customFormat="1" ht="12.75">
      <c r="A153" s="23">
        <v>10</v>
      </c>
      <c r="B153" s="23" t="s">
        <v>29</v>
      </c>
      <c r="C153" s="49">
        <v>2</v>
      </c>
      <c r="D153" s="49">
        <v>1</v>
      </c>
      <c r="E153" s="48" t="s">
        <v>274</v>
      </c>
      <c r="F153" s="23">
        <v>10</v>
      </c>
      <c r="G153" s="23">
        <v>4</v>
      </c>
      <c r="H153" s="22">
        <v>98.08</v>
      </c>
      <c r="I153" s="22">
        <v>98.08</v>
      </c>
      <c r="U153" s="24"/>
      <c r="W153" s="33"/>
      <c r="X153" s="1" t="s">
        <v>90</v>
      </c>
    </row>
    <row r="154" spans="1:24" s="23" customFormat="1" ht="12.75">
      <c r="A154" s="23">
        <v>10</v>
      </c>
      <c r="B154" s="23" t="s">
        <v>29</v>
      </c>
      <c r="C154" s="49">
        <v>2</v>
      </c>
      <c r="D154" s="49">
        <v>2</v>
      </c>
      <c r="E154" s="48" t="s">
        <v>336</v>
      </c>
      <c r="F154" s="23">
        <v>27</v>
      </c>
      <c r="G154" s="23">
        <v>15</v>
      </c>
      <c r="H154" s="22"/>
      <c r="I154" s="22">
        <f>I153+G154/100</f>
        <v>98.23</v>
      </c>
      <c r="U154" s="24"/>
      <c r="W154" s="33"/>
      <c r="X154" s="1" t="s">
        <v>5</v>
      </c>
    </row>
    <row r="155" spans="1:24" s="23" customFormat="1" ht="12.75">
      <c r="A155" s="23">
        <v>10</v>
      </c>
      <c r="B155" s="23" t="s">
        <v>29</v>
      </c>
      <c r="C155" s="49">
        <v>2</v>
      </c>
      <c r="D155" s="49">
        <v>3</v>
      </c>
      <c r="E155" s="48" t="s">
        <v>334</v>
      </c>
      <c r="F155" s="23">
        <v>36</v>
      </c>
      <c r="G155" s="23">
        <v>6</v>
      </c>
      <c r="H155" s="22"/>
      <c r="I155" s="22">
        <f>I154+G155/100</f>
        <v>98.29</v>
      </c>
      <c r="U155" s="24"/>
      <c r="W155" s="33"/>
      <c r="X155" s="1" t="s">
        <v>5</v>
      </c>
    </row>
    <row r="156" spans="1:24" s="23" customFormat="1" ht="24">
      <c r="A156" s="23">
        <v>10</v>
      </c>
      <c r="B156" s="23" t="s">
        <v>29</v>
      </c>
      <c r="C156" s="49">
        <v>2</v>
      </c>
      <c r="D156" s="49">
        <v>4</v>
      </c>
      <c r="E156" s="48" t="s">
        <v>337</v>
      </c>
      <c r="F156" s="23">
        <v>53</v>
      </c>
      <c r="G156" s="23">
        <v>15</v>
      </c>
      <c r="H156" s="22"/>
      <c r="I156" s="22">
        <f>I155+G156/100</f>
        <v>98.44000000000001</v>
      </c>
      <c r="U156" s="24"/>
      <c r="W156" s="33"/>
      <c r="X156" s="1" t="s">
        <v>75</v>
      </c>
    </row>
    <row r="157" spans="1:24" s="23" customFormat="1" ht="12.75">
      <c r="A157" s="23">
        <v>9</v>
      </c>
      <c r="B157" s="23" t="s">
        <v>338</v>
      </c>
      <c r="C157" s="49">
        <v>1</v>
      </c>
      <c r="D157" s="49">
        <v>1</v>
      </c>
      <c r="E157" s="48" t="s">
        <v>274</v>
      </c>
      <c r="F157" s="23">
        <v>7</v>
      </c>
      <c r="G157" s="23">
        <v>6</v>
      </c>
      <c r="H157" s="22">
        <v>106.3</v>
      </c>
      <c r="I157" s="22">
        <v>106.3</v>
      </c>
      <c r="U157" s="24"/>
      <c r="W157" s="33"/>
      <c r="X157" s="1" t="s">
        <v>91</v>
      </c>
    </row>
    <row r="158" spans="1:24" s="23" customFormat="1" ht="36">
      <c r="A158" s="23">
        <v>10</v>
      </c>
      <c r="B158" s="23" t="s">
        <v>338</v>
      </c>
      <c r="C158" s="49">
        <v>1</v>
      </c>
      <c r="D158" s="49">
        <v>2</v>
      </c>
      <c r="E158" s="48" t="s">
        <v>222</v>
      </c>
      <c r="F158" s="23">
        <v>12</v>
      </c>
      <c r="G158" s="23">
        <v>4</v>
      </c>
      <c r="H158" s="22"/>
      <c r="I158" s="22">
        <f aca="true" t="shared" si="6" ref="I158:I172">I157+G158/100</f>
        <v>106.34</v>
      </c>
      <c r="U158" s="24"/>
      <c r="W158" s="33"/>
      <c r="X158" s="1" t="s">
        <v>92</v>
      </c>
    </row>
    <row r="159" spans="1:24" s="23" customFormat="1" ht="12.75">
      <c r="A159" s="23">
        <v>11</v>
      </c>
      <c r="B159" s="23" t="s">
        <v>338</v>
      </c>
      <c r="C159" s="49">
        <v>1</v>
      </c>
      <c r="D159" s="49">
        <v>3</v>
      </c>
      <c r="E159" s="48" t="s">
        <v>223</v>
      </c>
      <c r="F159" s="23">
        <v>19</v>
      </c>
      <c r="G159" s="23">
        <v>3</v>
      </c>
      <c r="H159" s="22"/>
      <c r="I159" s="22">
        <f t="shared" si="6"/>
        <v>106.37</v>
      </c>
      <c r="U159" s="24"/>
      <c r="W159" s="33"/>
      <c r="X159" s="1" t="s">
        <v>93</v>
      </c>
    </row>
    <row r="160" spans="1:24" s="23" customFormat="1" ht="12.75">
      <c r="A160" s="23">
        <v>11</v>
      </c>
      <c r="B160" s="23" t="s">
        <v>338</v>
      </c>
      <c r="C160" s="49">
        <v>1</v>
      </c>
      <c r="D160" s="49">
        <v>4</v>
      </c>
      <c r="E160" s="48" t="s">
        <v>175</v>
      </c>
      <c r="F160" s="23">
        <v>27</v>
      </c>
      <c r="G160" s="23">
        <v>6</v>
      </c>
      <c r="H160" s="22"/>
      <c r="I160" s="22">
        <f t="shared" si="6"/>
        <v>106.43</v>
      </c>
      <c r="U160" s="24"/>
      <c r="W160" s="33">
        <v>3</v>
      </c>
      <c r="X160" s="1" t="s">
        <v>94</v>
      </c>
    </row>
    <row r="161" spans="1:24" s="23" customFormat="1" ht="12.75">
      <c r="A161" s="23">
        <v>11</v>
      </c>
      <c r="B161" s="23" t="s">
        <v>338</v>
      </c>
      <c r="C161" s="49">
        <v>1</v>
      </c>
      <c r="D161" s="49">
        <v>5</v>
      </c>
      <c r="E161" s="48" t="s">
        <v>334</v>
      </c>
      <c r="F161" s="23">
        <v>34</v>
      </c>
      <c r="G161" s="23">
        <v>4</v>
      </c>
      <c r="H161" s="22"/>
      <c r="I161" s="22">
        <f t="shared" si="6"/>
        <v>106.47000000000001</v>
      </c>
      <c r="U161" s="24"/>
      <c r="W161" s="33"/>
      <c r="X161" s="1" t="s">
        <v>95</v>
      </c>
    </row>
    <row r="162" spans="1:24" s="23" customFormat="1" ht="12.75">
      <c r="A162" s="23">
        <v>11</v>
      </c>
      <c r="B162" s="23" t="s">
        <v>338</v>
      </c>
      <c r="C162" s="49">
        <v>1</v>
      </c>
      <c r="D162" s="49">
        <v>6</v>
      </c>
      <c r="E162" s="48" t="s">
        <v>356</v>
      </c>
      <c r="F162" s="23">
        <v>42</v>
      </c>
      <c r="G162" s="23">
        <v>5</v>
      </c>
      <c r="H162" s="22"/>
      <c r="I162" s="22">
        <f t="shared" si="6"/>
        <v>106.52000000000001</v>
      </c>
      <c r="U162" s="24"/>
      <c r="W162" s="33"/>
      <c r="X162" s="1" t="s">
        <v>96</v>
      </c>
    </row>
    <row r="163" spans="1:24" s="23" customFormat="1" ht="12.75">
      <c r="A163" s="23">
        <v>11</v>
      </c>
      <c r="B163" s="23" t="s">
        <v>338</v>
      </c>
      <c r="C163" s="49">
        <v>1</v>
      </c>
      <c r="D163" s="49">
        <v>7</v>
      </c>
      <c r="E163" s="48" t="s">
        <v>234</v>
      </c>
      <c r="F163" s="23">
        <v>52</v>
      </c>
      <c r="G163" s="23">
        <v>8</v>
      </c>
      <c r="H163" s="22"/>
      <c r="I163" s="22">
        <f t="shared" si="6"/>
        <v>106.60000000000001</v>
      </c>
      <c r="U163" s="24"/>
      <c r="W163" s="33"/>
      <c r="X163" s="1" t="s">
        <v>97</v>
      </c>
    </row>
    <row r="164" spans="1:24" s="23" customFormat="1" ht="12.75">
      <c r="A164" s="23">
        <v>11</v>
      </c>
      <c r="B164" s="23" t="s">
        <v>338</v>
      </c>
      <c r="C164" s="49">
        <v>1</v>
      </c>
      <c r="D164" s="49">
        <v>8</v>
      </c>
      <c r="E164" s="48" t="s">
        <v>339</v>
      </c>
      <c r="F164" s="23">
        <v>59</v>
      </c>
      <c r="G164" s="23">
        <v>6</v>
      </c>
      <c r="H164" s="22"/>
      <c r="I164" s="22">
        <f t="shared" si="6"/>
        <v>106.66000000000001</v>
      </c>
      <c r="U164" s="24"/>
      <c r="W164" s="33"/>
      <c r="X164" s="1" t="s">
        <v>5</v>
      </c>
    </row>
    <row r="165" spans="1:24" s="23" customFormat="1" ht="12.75">
      <c r="A165" s="23">
        <v>11</v>
      </c>
      <c r="B165" s="23" t="s">
        <v>338</v>
      </c>
      <c r="C165" s="49">
        <v>1</v>
      </c>
      <c r="D165" s="49">
        <v>9</v>
      </c>
      <c r="E165" s="48" t="s">
        <v>340</v>
      </c>
      <c r="F165" s="23">
        <v>73</v>
      </c>
      <c r="G165" s="23">
        <v>11</v>
      </c>
      <c r="H165" s="22"/>
      <c r="I165" s="22">
        <f t="shared" si="6"/>
        <v>106.77000000000001</v>
      </c>
      <c r="U165" s="24"/>
      <c r="W165" s="33"/>
      <c r="X165" s="1" t="s">
        <v>98</v>
      </c>
    </row>
    <row r="166" spans="1:24" s="23" customFormat="1" ht="12.75">
      <c r="A166" s="23">
        <v>11</v>
      </c>
      <c r="B166" s="23" t="s">
        <v>338</v>
      </c>
      <c r="C166" s="49">
        <v>1</v>
      </c>
      <c r="D166" s="49">
        <v>10</v>
      </c>
      <c r="E166" s="48" t="s">
        <v>259</v>
      </c>
      <c r="F166" s="23">
        <v>81</v>
      </c>
      <c r="G166" s="23">
        <v>6</v>
      </c>
      <c r="H166" s="22"/>
      <c r="I166" s="22">
        <f t="shared" si="6"/>
        <v>106.83000000000001</v>
      </c>
      <c r="U166" s="24"/>
      <c r="W166" s="33"/>
      <c r="X166" s="1" t="s">
        <v>5</v>
      </c>
    </row>
    <row r="167" spans="1:24" s="23" customFormat="1" ht="12.75">
      <c r="A167" s="23">
        <v>11</v>
      </c>
      <c r="B167" s="23" t="s">
        <v>338</v>
      </c>
      <c r="C167" s="49">
        <v>1</v>
      </c>
      <c r="D167" s="49">
        <v>11</v>
      </c>
      <c r="E167" s="48" t="s">
        <v>341</v>
      </c>
      <c r="F167" s="23">
        <v>92</v>
      </c>
      <c r="G167" s="23">
        <v>10</v>
      </c>
      <c r="H167" s="22"/>
      <c r="I167" s="22">
        <f t="shared" si="6"/>
        <v>106.93</v>
      </c>
      <c r="U167" s="24"/>
      <c r="W167" s="33"/>
      <c r="X167" s="1" t="s">
        <v>5</v>
      </c>
    </row>
    <row r="168" spans="1:24" s="23" customFormat="1" ht="12.75">
      <c r="A168" s="23">
        <v>11</v>
      </c>
      <c r="B168" s="23" t="s">
        <v>338</v>
      </c>
      <c r="C168" s="49">
        <v>1</v>
      </c>
      <c r="D168" s="49">
        <v>12</v>
      </c>
      <c r="E168" s="48" t="s">
        <v>342</v>
      </c>
      <c r="F168" s="23">
        <v>98</v>
      </c>
      <c r="G168" s="23">
        <v>4</v>
      </c>
      <c r="H168" s="22"/>
      <c r="I168" s="22">
        <f t="shared" si="6"/>
        <v>106.97000000000001</v>
      </c>
      <c r="U168" s="24"/>
      <c r="W168" s="33"/>
      <c r="X168" s="1" t="s">
        <v>5</v>
      </c>
    </row>
    <row r="169" spans="1:24" s="23" customFormat="1" ht="12.75">
      <c r="A169" s="23">
        <v>11</v>
      </c>
      <c r="B169" s="23" t="s">
        <v>338</v>
      </c>
      <c r="C169" s="49">
        <v>1</v>
      </c>
      <c r="D169" s="49">
        <v>13</v>
      </c>
      <c r="E169" s="48" t="s">
        <v>343</v>
      </c>
      <c r="F169" s="23">
        <v>110</v>
      </c>
      <c r="G169" s="23">
        <v>9</v>
      </c>
      <c r="H169" s="22"/>
      <c r="I169" s="22">
        <f t="shared" si="6"/>
        <v>107.06000000000002</v>
      </c>
      <c r="U169" s="24"/>
      <c r="W169" s="33"/>
      <c r="X169" s="1" t="s">
        <v>5</v>
      </c>
    </row>
    <row r="170" spans="1:24" s="23" customFormat="1" ht="12.75">
      <c r="A170" s="23">
        <v>11</v>
      </c>
      <c r="B170" s="23" t="s">
        <v>338</v>
      </c>
      <c r="C170" s="49">
        <v>1</v>
      </c>
      <c r="D170" s="49">
        <v>14</v>
      </c>
      <c r="E170" s="48" t="s">
        <v>109</v>
      </c>
      <c r="F170" s="23">
        <v>118</v>
      </c>
      <c r="G170" s="23">
        <v>4</v>
      </c>
      <c r="H170" s="22"/>
      <c r="I170" s="22">
        <f t="shared" si="6"/>
        <v>107.10000000000002</v>
      </c>
      <c r="U170" s="24"/>
      <c r="W170" s="33"/>
      <c r="X170" s="1" t="s">
        <v>99</v>
      </c>
    </row>
    <row r="171" spans="1:24" s="23" customFormat="1" ht="12.75">
      <c r="A171" s="23">
        <v>11</v>
      </c>
      <c r="B171" s="23" t="s">
        <v>338</v>
      </c>
      <c r="C171" s="49">
        <v>1</v>
      </c>
      <c r="D171" s="49">
        <v>15</v>
      </c>
      <c r="E171" s="48" t="s">
        <v>344</v>
      </c>
      <c r="F171" s="23">
        <v>127</v>
      </c>
      <c r="G171" s="23">
        <v>4</v>
      </c>
      <c r="H171" s="22"/>
      <c r="I171" s="22">
        <f t="shared" si="6"/>
        <v>107.14000000000003</v>
      </c>
      <c r="U171" s="24"/>
      <c r="W171" s="33"/>
      <c r="X171" s="1" t="s">
        <v>100</v>
      </c>
    </row>
    <row r="172" spans="1:24" s="23" customFormat="1" ht="36">
      <c r="A172" s="23">
        <v>11</v>
      </c>
      <c r="B172" s="23" t="s">
        <v>338</v>
      </c>
      <c r="C172" s="49">
        <v>1</v>
      </c>
      <c r="D172" s="49">
        <v>16</v>
      </c>
      <c r="E172" s="48" t="s">
        <v>345</v>
      </c>
      <c r="F172" s="23">
        <v>139</v>
      </c>
      <c r="G172" s="23">
        <v>11</v>
      </c>
      <c r="H172" s="22"/>
      <c r="I172" s="22">
        <f t="shared" si="6"/>
        <v>107.25000000000003</v>
      </c>
      <c r="U172" s="24"/>
      <c r="W172" s="33"/>
      <c r="X172" s="1" t="s">
        <v>101</v>
      </c>
    </row>
    <row r="173" spans="1:24" s="23" customFormat="1" ht="24">
      <c r="A173" s="23">
        <v>11</v>
      </c>
      <c r="B173" s="23" t="s">
        <v>346</v>
      </c>
      <c r="C173" s="49">
        <v>1</v>
      </c>
      <c r="D173" s="49">
        <v>1</v>
      </c>
      <c r="E173" s="48" t="s">
        <v>274</v>
      </c>
      <c r="F173" s="23">
        <v>3</v>
      </c>
      <c r="G173" s="23">
        <v>2</v>
      </c>
      <c r="H173" s="22">
        <v>116</v>
      </c>
      <c r="I173" s="22">
        <v>116</v>
      </c>
      <c r="U173" s="24"/>
      <c r="W173" s="33">
        <v>3</v>
      </c>
      <c r="X173" s="1" t="s">
        <v>102</v>
      </c>
    </row>
    <row r="174" spans="1:24" s="23" customFormat="1" ht="36">
      <c r="A174" s="23">
        <v>12</v>
      </c>
      <c r="B174" s="23" t="s">
        <v>346</v>
      </c>
      <c r="C174" s="49">
        <v>1</v>
      </c>
      <c r="D174" s="49">
        <v>2</v>
      </c>
      <c r="E174" s="48" t="s">
        <v>335</v>
      </c>
      <c r="F174" s="23">
        <v>10</v>
      </c>
      <c r="G174" s="23">
        <v>5</v>
      </c>
      <c r="H174" s="22"/>
      <c r="I174" s="22">
        <f aca="true" t="shared" si="7" ref="I174:I190">I173+G174/100</f>
        <v>116.05</v>
      </c>
      <c r="U174" s="24"/>
      <c r="W174" s="33"/>
      <c r="X174" s="1" t="s">
        <v>307</v>
      </c>
    </row>
    <row r="175" spans="1:24" s="23" customFormat="1" ht="12.75">
      <c r="A175" s="23">
        <v>13</v>
      </c>
      <c r="B175" s="23" t="s">
        <v>346</v>
      </c>
      <c r="C175" s="49">
        <v>1</v>
      </c>
      <c r="D175" s="49">
        <v>3</v>
      </c>
      <c r="E175" s="48" t="s">
        <v>336</v>
      </c>
      <c r="F175" s="23">
        <v>14</v>
      </c>
      <c r="G175" s="23">
        <v>2</v>
      </c>
      <c r="H175" s="22"/>
      <c r="I175" s="22">
        <f t="shared" si="7"/>
        <v>116.07</v>
      </c>
      <c r="U175" s="24"/>
      <c r="W175" s="33"/>
      <c r="X175" s="1" t="s">
        <v>308</v>
      </c>
    </row>
    <row r="176" spans="1:24" s="23" customFormat="1" ht="36">
      <c r="A176" s="23">
        <v>13</v>
      </c>
      <c r="B176" s="23" t="s">
        <v>346</v>
      </c>
      <c r="C176" s="49">
        <v>1</v>
      </c>
      <c r="D176" s="49">
        <v>4</v>
      </c>
      <c r="E176" s="48" t="s">
        <v>327</v>
      </c>
      <c r="F176" s="23">
        <v>25</v>
      </c>
      <c r="G176" s="23">
        <v>11</v>
      </c>
      <c r="H176" s="22"/>
      <c r="I176" s="22">
        <f t="shared" si="7"/>
        <v>116.17999999999999</v>
      </c>
      <c r="U176" s="24"/>
      <c r="W176" s="33"/>
      <c r="X176" s="1" t="s">
        <v>316</v>
      </c>
    </row>
    <row r="177" spans="1:24" s="23" customFormat="1" ht="12.75">
      <c r="A177" s="23">
        <v>13</v>
      </c>
      <c r="B177" s="23" t="s">
        <v>346</v>
      </c>
      <c r="C177" s="49">
        <v>1</v>
      </c>
      <c r="D177" s="49">
        <v>5</v>
      </c>
      <c r="E177" s="48" t="s">
        <v>347</v>
      </c>
      <c r="F177" s="23">
        <v>33</v>
      </c>
      <c r="G177" s="23">
        <v>6</v>
      </c>
      <c r="H177" s="22"/>
      <c r="I177" s="22">
        <f t="shared" si="7"/>
        <v>116.24</v>
      </c>
      <c r="U177" s="24"/>
      <c r="W177" s="33"/>
      <c r="X177" s="1" t="s">
        <v>5</v>
      </c>
    </row>
    <row r="178" spans="1:24" s="23" customFormat="1" ht="12.75">
      <c r="A178" s="23">
        <v>13</v>
      </c>
      <c r="B178" s="23" t="s">
        <v>346</v>
      </c>
      <c r="C178" s="49">
        <v>1</v>
      </c>
      <c r="D178" s="49">
        <v>6</v>
      </c>
      <c r="E178" s="48" t="s">
        <v>348</v>
      </c>
      <c r="F178" s="23">
        <v>43</v>
      </c>
      <c r="G178" s="23">
        <v>8</v>
      </c>
      <c r="H178" s="22"/>
      <c r="I178" s="22">
        <f t="shared" si="7"/>
        <v>116.32</v>
      </c>
      <c r="U178" s="24"/>
      <c r="W178" s="33"/>
      <c r="X178" s="1" t="s">
        <v>5</v>
      </c>
    </row>
    <row r="179" spans="1:24" s="23" customFormat="1" ht="24">
      <c r="A179" s="23">
        <v>13</v>
      </c>
      <c r="B179" s="23" t="s">
        <v>346</v>
      </c>
      <c r="C179" s="49">
        <v>1</v>
      </c>
      <c r="D179" s="49">
        <v>7</v>
      </c>
      <c r="E179" s="48" t="s">
        <v>257</v>
      </c>
      <c r="F179" s="23">
        <v>51</v>
      </c>
      <c r="G179" s="23">
        <v>8</v>
      </c>
      <c r="H179" s="22"/>
      <c r="I179" s="22">
        <f t="shared" si="7"/>
        <v>116.39999999999999</v>
      </c>
      <c r="U179" s="24"/>
      <c r="W179" s="33"/>
      <c r="X179" s="1" t="s">
        <v>317</v>
      </c>
    </row>
    <row r="180" spans="1:24" s="23" customFormat="1" ht="12.75">
      <c r="A180" s="23">
        <v>13</v>
      </c>
      <c r="B180" s="23" t="s">
        <v>346</v>
      </c>
      <c r="C180" s="49">
        <v>1</v>
      </c>
      <c r="D180" s="49">
        <v>8</v>
      </c>
      <c r="E180" s="48" t="s">
        <v>176</v>
      </c>
      <c r="F180" s="23">
        <v>56</v>
      </c>
      <c r="G180" s="23">
        <v>3</v>
      </c>
      <c r="H180" s="22"/>
      <c r="I180" s="22">
        <f t="shared" si="7"/>
        <v>116.42999999999999</v>
      </c>
      <c r="U180" s="24"/>
      <c r="W180" s="33"/>
      <c r="X180" s="1" t="s">
        <v>5</v>
      </c>
    </row>
    <row r="181" spans="1:24" s="23" customFormat="1" ht="12.75">
      <c r="A181" s="23">
        <v>13</v>
      </c>
      <c r="B181" s="23" t="s">
        <v>346</v>
      </c>
      <c r="C181" s="49">
        <v>1</v>
      </c>
      <c r="D181" s="49">
        <v>9</v>
      </c>
      <c r="E181" s="48" t="s">
        <v>20</v>
      </c>
      <c r="F181" s="23">
        <v>64</v>
      </c>
      <c r="G181" s="23">
        <v>8</v>
      </c>
      <c r="H181" s="22"/>
      <c r="I181" s="22">
        <f t="shared" si="7"/>
        <v>116.50999999999999</v>
      </c>
      <c r="U181" s="24"/>
      <c r="W181" s="33"/>
      <c r="X181" s="1" t="s">
        <v>5</v>
      </c>
    </row>
    <row r="182" spans="1:24" s="23" customFormat="1" ht="12.75">
      <c r="A182" s="23">
        <v>13</v>
      </c>
      <c r="B182" s="23" t="s">
        <v>346</v>
      </c>
      <c r="C182" s="49">
        <v>1</v>
      </c>
      <c r="D182" s="49">
        <v>10</v>
      </c>
      <c r="E182" s="48" t="s">
        <v>349</v>
      </c>
      <c r="F182" s="23">
        <v>72</v>
      </c>
      <c r="G182" s="23">
        <v>7</v>
      </c>
      <c r="H182" s="22"/>
      <c r="I182" s="22">
        <f t="shared" si="7"/>
        <v>116.57999999999998</v>
      </c>
      <c r="U182" s="24"/>
      <c r="W182" s="33"/>
      <c r="X182" s="1" t="s">
        <v>318</v>
      </c>
    </row>
    <row r="183" spans="1:24" s="23" customFormat="1" ht="12.75">
      <c r="A183" s="23">
        <v>13</v>
      </c>
      <c r="B183" s="23" t="s">
        <v>346</v>
      </c>
      <c r="C183" s="49">
        <v>1</v>
      </c>
      <c r="D183" s="49">
        <v>11</v>
      </c>
      <c r="E183" s="48" t="s">
        <v>350</v>
      </c>
      <c r="F183" s="23">
        <v>82</v>
      </c>
      <c r="G183" s="23">
        <v>8</v>
      </c>
      <c r="H183" s="22"/>
      <c r="I183" s="22">
        <f t="shared" si="7"/>
        <v>116.65999999999998</v>
      </c>
      <c r="U183" s="24"/>
      <c r="W183" s="33"/>
      <c r="X183" s="1" t="s">
        <v>5</v>
      </c>
    </row>
    <row r="184" spans="1:24" s="23" customFormat="1" ht="12.75">
      <c r="A184" s="23">
        <v>13</v>
      </c>
      <c r="B184" s="23" t="s">
        <v>346</v>
      </c>
      <c r="C184" s="49">
        <v>1</v>
      </c>
      <c r="D184" s="49">
        <v>12</v>
      </c>
      <c r="E184" s="48" t="s">
        <v>351</v>
      </c>
      <c r="F184" s="23">
        <v>94</v>
      </c>
      <c r="G184" s="23">
        <v>10</v>
      </c>
      <c r="H184" s="22"/>
      <c r="I184" s="22">
        <f t="shared" si="7"/>
        <v>116.75999999999998</v>
      </c>
      <c r="U184" s="24"/>
      <c r="W184" s="33"/>
      <c r="X184" s="1" t="s">
        <v>5</v>
      </c>
    </row>
    <row r="185" spans="1:24" s="23" customFormat="1" ht="24">
      <c r="A185" s="23">
        <v>14</v>
      </c>
      <c r="B185" s="23" t="s">
        <v>346</v>
      </c>
      <c r="C185" s="49">
        <v>1</v>
      </c>
      <c r="D185" s="49">
        <v>13</v>
      </c>
      <c r="E185" s="48" t="s">
        <v>352</v>
      </c>
      <c r="F185" s="23">
        <v>98</v>
      </c>
      <c r="G185" s="23">
        <v>3</v>
      </c>
      <c r="H185" s="22"/>
      <c r="I185" s="22">
        <f t="shared" si="7"/>
        <v>116.78999999999998</v>
      </c>
      <c r="U185" s="24"/>
      <c r="W185" s="33"/>
      <c r="X185" s="1" t="s">
        <v>322</v>
      </c>
    </row>
    <row r="186" spans="1:24" s="23" customFormat="1" ht="12.75">
      <c r="A186" s="23">
        <v>14</v>
      </c>
      <c r="B186" s="23" t="s">
        <v>346</v>
      </c>
      <c r="C186" s="49">
        <v>1</v>
      </c>
      <c r="D186" s="49">
        <v>14</v>
      </c>
      <c r="E186" s="48" t="s">
        <v>343</v>
      </c>
      <c r="F186" s="23">
        <v>104</v>
      </c>
      <c r="G186" s="23">
        <v>6</v>
      </c>
      <c r="H186" s="22"/>
      <c r="I186" s="22">
        <f t="shared" si="7"/>
        <v>116.84999999999998</v>
      </c>
      <c r="U186" s="24"/>
      <c r="W186" s="33"/>
      <c r="X186" s="1" t="s">
        <v>5</v>
      </c>
    </row>
    <row r="187" spans="1:24" s="23" customFormat="1" ht="24">
      <c r="A187" s="23">
        <v>14</v>
      </c>
      <c r="B187" s="23" t="s">
        <v>346</v>
      </c>
      <c r="C187" s="49">
        <v>1</v>
      </c>
      <c r="D187" s="49">
        <v>15</v>
      </c>
      <c r="E187" s="48" t="s">
        <v>122</v>
      </c>
      <c r="F187" s="23">
        <v>113</v>
      </c>
      <c r="G187" s="23">
        <v>8</v>
      </c>
      <c r="H187" s="22"/>
      <c r="I187" s="22">
        <f t="shared" si="7"/>
        <v>116.92999999999998</v>
      </c>
      <c r="U187" s="24"/>
      <c r="W187" s="33">
        <v>3</v>
      </c>
      <c r="X187" s="1" t="s">
        <v>323</v>
      </c>
    </row>
    <row r="188" spans="1:24" s="23" customFormat="1" ht="12.75">
      <c r="A188" s="23">
        <v>14</v>
      </c>
      <c r="B188" s="23" t="s">
        <v>346</v>
      </c>
      <c r="C188" s="49">
        <v>1</v>
      </c>
      <c r="D188" s="49">
        <v>16</v>
      </c>
      <c r="E188" s="48" t="s">
        <v>353</v>
      </c>
      <c r="F188" s="23">
        <v>119</v>
      </c>
      <c r="G188" s="23">
        <v>4</v>
      </c>
      <c r="H188" s="22"/>
      <c r="I188" s="22">
        <f t="shared" si="7"/>
        <v>116.96999999999998</v>
      </c>
      <c r="U188" s="24"/>
      <c r="W188" s="33" t="s">
        <v>201</v>
      </c>
      <c r="X188" s="1" t="s">
        <v>5</v>
      </c>
    </row>
    <row r="189" spans="1:24" s="23" customFormat="1" ht="12.75">
      <c r="A189" s="23">
        <v>14</v>
      </c>
      <c r="B189" s="23" t="s">
        <v>346</v>
      </c>
      <c r="C189" s="49">
        <v>1</v>
      </c>
      <c r="D189" s="49">
        <v>17</v>
      </c>
      <c r="E189" s="48" t="s">
        <v>247</v>
      </c>
      <c r="F189" s="23">
        <v>125</v>
      </c>
      <c r="G189" s="23">
        <v>5</v>
      </c>
      <c r="H189" s="22"/>
      <c r="I189" s="22">
        <f t="shared" si="7"/>
        <v>117.01999999999998</v>
      </c>
      <c r="U189" s="24"/>
      <c r="W189" s="33">
        <v>3</v>
      </c>
      <c r="X189" s="1" t="s">
        <v>324</v>
      </c>
    </row>
    <row r="190" spans="1:24" s="23" customFormat="1" ht="12.75">
      <c r="A190" s="23">
        <v>14</v>
      </c>
      <c r="B190" s="23" t="s">
        <v>346</v>
      </c>
      <c r="C190" s="49">
        <v>1</v>
      </c>
      <c r="D190" s="49">
        <v>18</v>
      </c>
      <c r="E190" s="48" t="s">
        <v>354</v>
      </c>
      <c r="F190" s="23">
        <v>130</v>
      </c>
      <c r="G190" s="23">
        <v>5</v>
      </c>
      <c r="H190" s="22"/>
      <c r="I190" s="22">
        <f t="shared" si="7"/>
        <v>117.06999999999998</v>
      </c>
      <c r="U190" s="24"/>
      <c r="W190" s="33" t="s">
        <v>201</v>
      </c>
      <c r="X190" s="1" t="s">
        <v>325</v>
      </c>
    </row>
    <row r="191" spans="1:24" s="23" customFormat="1" ht="12.75">
      <c r="A191" s="23">
        <v>15</v>
      </c>
      <c r="B191" s="23" t="s">
        <v>129</v>
      </c>
      <c r="C191" s="49">
        <v>1</v>
      </c>
      <c r="D191" s="49">
        <v>1</v>
      </c>
      <c r="E191" s="48" t="s">
        <v>274</v>
      </c>
      <c r="F191" s="23">
        <v>5</v>
      </c>
      <c r="G191" s="23">
        <v>2</v>
      </c>
      <c r="H191" s="22">
        <v>125.7</v>
      </c>
      <c r="I191" s="22">
        <v>125.7</v>
      </c>
      <c r="U191" s="24"/>
      <c r="W191" s="33"/>
      <c r="X191" s="1" t="s">
        <v>212</v>
      </c>
    </row>
    <row r="192" spans="1:24" s="23" customFormat="1" ht="12.75">
      <c r="A192" s="23">
        <v>15</v>
      </c>
      <c r="B192" s="23" t="s">
        <v>129</v>
      </c>
      <c r="C192" s="49">
        <v>1</v>
      </c>
      <c r="D192" s="49">
        <v>2</v>
      </c>
      <c r="E192" s="48" t="s">
        <v>329</v>
      </c>
      <c r="F192" s="23">
        <v>10</v>
      </c>
      <c r="G192" s="23">
        <v>4</v>
      </c>
      <c r="H192" s="22"/>
      <c r="I192" s="22">
        <f aca="true" t="shared" si="8" ref="I192:I212">I191+G192/100</f>
        <v>125.74000000000001</v>
      </c>
      <c r="U192" s="24"/>
      <c r="W192" s="33"/>
      <c r="X192" s="1" t="s">
        <v>5</v>
      </c>
    </row>
    <row r="193" spans="1:24" s="23" customFormat="1" ht="12.75">
      <c r="A193" s="23">
        <v>15</v>
      </c>
      <c r="B193" s="23" t="s">
        <v>129</v>
      </c>
      <c r="C193" s="49">
        <v>1</v>
      </c>
      <c r="D193" s="49">
        <v>3</v>
      </c>
      <c r="E193" s="48" t="s">
        <v>336</v>
      </c>
      <c r="F193" s="23">
        <v>14</v>
      </c>
      <c r="G193" s="23">
        <v>3</v>
      </c>
      <c r="H193" s="22"/>
      <c r="I193" s="22">
        <f t="shared" si="8"/>
        <v>125.77000000000001</v>
      </c>
      <c r="U193" s="24"/>
      <c r="W193" s="33"/>
      <c r="X193" s="1" t="s">
        <v>213</v>
      </c>
    </row>
    <row r="194" spans="1:24" s="23" customFormat="1" ht="12.75">
      <c r="A194" s="23">
        <v>15</v>
      </c>
      <c r="B194" s="23" t="s">
        <v>129</v>
      </c>
      <c r="C194" s="49">
        <v>1</v>
      </c>
      <c r="D194" s="49">
        <v>4</v>
      </c>
      <c r="E194" s="48" t="s">
        <v>26</v>
      </c>
      <c r="F194" s="23">
        <v>22</v>
      </c>
      <c r="G194" s="23">
        <v>5</v>
      </c>
      <c r="H194" s="22"/>
      <c r="I194" s="22">
        <f t="shared" si="8"/>
        <v>125.82000000000001</v>
      </c>
      <c r="U194" s="24"/>
      <c r="W194" s="33"/>
      <c r="X194" s="1" t="s">
        <v>5</v>
      </c>
    </row>
    <row r="195" spans="1:24" s="23" customFormat="1" ht="12.75">
      <c r="A195" s="23">
        <v>15</v>
      </c>
      <c r="B195" s="23" t="s">
        <v>129</v>
      </c>
      <c r="C195" s="49">
        <v>1</v>
      </c>
      <c r="D195" s="49">
        <v>5</v>
      </c>
      <c r="E195" s="48" t="s">
        <v>226</v>
      </c>
      <c r="F195" s="23">
        <v>24</v>
      </c>
      <c r="G195" s="23">
        <v>2</v>
      </c>
      <c r="H195" s="22"/>
      <c r="I195" s="22">
        <f t="shared" si="8"/>
        <v>125.84</v>
      </c>
      <c r="U195" s="24"/>
      <c r="W195" s="33"/>
      <c r="X195" s="1" t="s">
        <v>5</v>
      </c>
    </row>
    <row r="196" spans="1:24" s="23" customFormat="1" ht="12.75">
      <c r="A196" s="23">
        <v>16</v>
      </c>
      <c r="B196" s="23" t="s">
        <v>129</v>
      </c>
      <c r="C196" s="49">
        <v>1</v>
      </c>
      <c r="D196" s="49">
        <v>6</v>
      </c>
      <c r="E196" s="48" t="s">
        <v>130</v>
      </c>
      <c r="F196" s="23">
        <v>28</v>
      </c>
      <c r="G196" s="23">
        <v>4</v>
      </c>
      <c r="H196" s="22"/>
      <c r="I196" s="22">
        <f t="shared" si="8"/>
        <v>125.88000000000001</v>
      </c>
      <c r="U196" s="24"/>
      <c r="W196" s="33">
        <v>2</v>
      </c>
      <c r="X196" s="1" t="s">
        <v>315</v>
      </c>
    </row>
    <row r="197" spans="1:24" s="23" customFormat="1" ht="12.75">
      <c r="A197" s="23">
        <v>16</v>
      </c>
      <c r="B197" s="23" t="s">
        <v>129</v>
      </c>
      <c r="C197" s="49">
        <v>1</v>
      </c>
      <c r="D197" s="49">
        <v>7</v>
      </c>
      <c r="E197" s="48" t="s">
        <v>227</v>
      </c>
      <c r="F197" s="23">
        <v>33</v>
      </c>
      <c r="G197" s="23">
        <v>3</v>
      </c>
      <c r="H197" s="22"/>
      <c r="I197" s="22">
        <f t="shared" si="8"/>
        <v>125.91000000000001</v>
      </c>
      <c r="U197" s="24"/>
      <c r="W197" s="33" t="s">
        <v>201</v>
      </c>
      <c r="X197" s="1" t="s">
        <v>178</v>
      </c>
    </row>
    <row r="198" spans="1:24" s="23" customFormat="1" ht="12.75">
      <c r="A198" s="23">
        <v>16</v>
      </c>
      <c r="B198" s="23" t="s">
        <v>129</v>
      </c>
      <c r="C198" s="49">
        <v>1</v>
      </c>
      <c r="D198" s="49">
        <v>8</v>
      </c>
      <c r="E198" s="48" t="s">
        <v>348</v>
      </c>
      <c r="F198" s="23">
        <v>36</v>
      </c>
      <c r="G198" s="23">
        <v>3</v>
      </c>
      <c r="H198" s="22"/>
      <c r="I198" s="22">
        <f t="shared" si="8"/>
        <v>125.94000000000001</v>
      </c>
      <c r="U198" s="24"/>
      <c r="W198" s="33" t="s">
        <v>201</v>
      </c>
      <c r="X198" s="1" t="s">
        <v>5</v>
      </c>
    </row>
    <row r="199" spans="1:24" s="23" customFormat="1" ht="12.75">
      <c r="A199" s="23">
        <v>16</v>
      </c>
      <c r="B199" s="23" t="s">
        <v>129</v>
      </c>
      <c r="C199" s="49">
        <v>1</v>
      </c>
      <c r="D199" s="49">
        <v>9</v>
      </c>
      <c r="E199" s="48" t="s">
        <v>337</v>
      </c>
      <c r="F199" s="23">
        <v>40</v>
      </c>
      <c r="G199" s="23">
        <v>2</v>
      </c>
      <c r="H199" s="22"/>
      <c r="I199" s="22">
        <f t="shared" si="8"/>
        <v>125.96000000000001</v>
      </c>
      <c r="U199" s="24"/>
      <c r="W199" s="33" t="s">
        <v>201</v>
      </c>
      <c r="X199" s="1" t="s">
        <v>5</v>
      </c>
    </row>
    <row r="200" spans="1:24" s="23" customFormat="1" ht="12.75">
      <c r="A200" s="23">
        <v>16</v>
      </c>
      <c r="B200" s="23" t="s">
        <v>129</v>
      </c>
      <c r="C200" s="49">
        <v>1</v>
      </c>
      <c r="D200" s="49">
        <v>10</v>
      </c>
      <c r="E200" s="48" t="s">
        <v>26</v>
      </c>
      <c r="F200" s="23">
        <v>42</v>
      </c>
      <c r="G200" s="23">
        <v>2</v>
      </c>
      <c r="H200" s="22"/>
      <c r="I200" s="22">
        <f t="shared" si="8"/>
        <v>125.98</v>
      </c>
      <c r="U200" s="24"/>
      <c r="W200" s="33" t="s">
        <v>201</v>
      </c>
      <c r="X200" s="1" t="s">
        <v>5</v>
      </c>
    </row>
    <row r="201" spans="1:24" s="23" customFormat="1" ht="12.75">
      <c r="A201" s="23">
        <v>16</v>
      </c>
      <c r="B201" s="23" t="s">
        <v>129</v>
      </c>
      <c r="C201" s="49">
        <v>1</v>
      </c>
      <c r="D201" s="49">
        <v>11</v>
      </c>
      <c r="E201" s="48" t="s">
        <v>234</v>
      </c>
      <c r="F201" s="23">
        <v>46</v>
      </c>
      <c r="G201" s="23">
        <v>2</v>
      </c>
      <c r="H201" s="22"/>
      <c r="I201" s="22">
        <f t="shared" si="8"/>
        <v>126</v>
      </c>
      <c r="U201" s="24"/>
      <c r="W201" s="33" t="s">
        <v>201</v>
      </c>
      <c r="X201" s="1" t="s">
        <v>5</v>
      </c>
    </row>
    <row r="202" spans="1:24" s="23" customFormat="1" ht="12.75">
      <c r="A202" s="23">
        <v>16</v>
      </c>
      <c r="B202" s="23" t="s">
        <v>129</v>
      </c>
      <c r="C202" s="49">
        <v>1</v>
      </c>
      <c r="D202" s="49">
        <v>12</v>
      </c>
      <c r="E202" s="48" t="s">
        <v>268</v>
      </c>
      <c r="F202" s="23">
        <v>50</v>
      </c>
      <c r="G202" s="23">
        <v>2</v>
      </c>
      <c r="H202" s="22"/>
      <c r="I202" s="22">
        <f t="shared" si="8"/>
        <v>126.02</v>
      </c>
      <c r="U202" s="24"/>
      <c r="W202" s="33" t="s">
        <v>201</v>
      </c>
      <c r="X202" s="1" t="s">
        <v>179</v>
      </c>
    </row>
    <row r="203" spans="1:24" s="23" customFormat="1" ht="24">
      <c r="A203" s="23">
        <v>16</v>
      </c>
      <c r="B203" s="23" t="s">
        <v>129</v>
      </c>
      <c r="C203" s="49">
        <v>1</v>
      </c>
      <c r="D203" s="49">
        <v>13</v>
      </c>
      <c r="E203" s="48" t="s">
        <v>357</v>
      </c>
      <c r="F203" s="23">
        <v>55</v>
      </c>
      <c r="G203" s="23">
        <v>3</v>
      </c>
      <c r="H203" s="22"/>
      <c r="I203" s="22">
        <f t="shared" si="8"/>
        <v>126.05</v>
      </c>
      <c r="U203" s="24"/>
      <c r="W203" s="33" t="s">
        <v>201</v>
      </c>
      <c r="X203" s="1" t="s">
        <v>117</v>
      </c>
    </row>
    <row r="204" spans="1:24" s="23" customFormat="1" ht="12.75">
      <c r="A204" s="23">
        <v>16</v>
      </c>
      <c r="B204" s="23" t="s">
        <v>129</v>
      </c>
      <c r="C204" s="49">
        <v>1</v>
      </c>
      <c r="D204" s="49">
        <v>14</v>
      </c>
      <c r="E204" s="48" t="s">
        <v>131</v>
      </c>
      <c r="F204" s="23">
        <v>60</v>
      </c>
      <c r="G204" s="23">
        <v>4</v>
      </c>
      <c r="H204" s="22"/>
      <c r="I204" s="22">
        <f t="shared" si="8"/>
        <v>126.09</v>
      </c>
      <c r="U204" s="24"/>
      <c r="W204" s="33">
        <v>2</v>
      </c>
      <c r="X204" s="1" t="s">
        <v>118</v>
      </c>
    </row>
    <row r="205" spans="1:24" s="23" customFormat="1" ht="12.75">
      <c r="A205" s="23">
        <v>16</v>
      </c>
      <c r="B205" s="23" t="s">
        <v>129</v>
      </c>
      <c r="C205" s="49">
        <v>1</v>
      </c>
      <c r="D205" s="49">
        <v>15</v>
      </c>
      <c r="E205" s="48" t="s">
        <v>132</v>
      </c>
      <c r="F205" s="23">
        <v>64</v>
      </c>
      <c r="G205" s="23">
        <v>2</v>
      </c>
      <c r="H205" s="22"/>
      <c r="I205" s="22">
        <f t="shared" si="8"/>
        <v>126.11</v>
      </c>
      <c r="U205" s="24"/>
      <c r="W205" s="33" t="s">
        <v>201</v>
      </c>
      <c r="X205" s="1" t="s">
        <v>5</v>
      </c>
    </row>
    <row r="206" spans="1:24" s="23" customFormat="1" ht="12.75">
      <c r="A206" s="23">
        <v>16</v>
      </c>
      <c r="B206" s="23" t="s">
        <v>129</v>
      </c>
      <c r="C206" s="49">
        <v>1</v>
      </c>
      <c r="D206" s="49">
        <v>16</v>
      </c>
      <c r="E206" s="48" t="s">
        <v>349</v>
      </c>
      <c r="F206" s="23">
        <v>68</v>
      </c>
      <c r="G206" s="23">
        <v>2</v>
      </c>
      <c r="H206" s="22"/>
      <c r="I206" s="22">
        <f t="shared" si="8"/>
        <v>126.13</v>
      </c>
      <c r="U206" s="24"/>
      <c r="W206" s="33" t="s">
        <v>201</v>
      </c>
      <c r="X206" s="1" t="s">
        <v>5</v>
      </c>
    </row>
    <row r="207" spans="1:24" s="23" customFormat="1" ht="12.75">
      <c r="A207" s="23">
        <v>16</v>
      </c>
      <c r="B207" s="23" t="s">
        <v>129</v>
      </c>
      <c r="C207" s="49">
        <v>1</v>
      </c>
      <c r="D207" s="49">
        <v>17</v>
      </c>
      <c r="E207" s="48" t="s">
        <v>133</v>
      </c>
      <c r="F207" s="23">
        <v>71</v>
      </c>
      <c r="G207" s="23">
        <v>3</v>
      </c>
      <c r="H207" s="22"/>
      <c r="I207" s="22">
        <f t="shared" si="8"/>
        <v>126.16</v>
      </c>
      <c r="U207" s="24"/>
      <c r="W207" s="33" t="s">
        <v>201</v>
      </c>
      <c r="X207" s="1" t="s">
        <v>5</v>
      </c>
    </row>
    <row r="208" spans="1:24" s="23" customFormat="1" ht="12.75">
      <c r="A208" s="23">
        <v>16</v>
      </c>
      <c r="B208" s="23" t="s">
        <v>129</v>
      </c>
      <c r="C208" s="49">
        <v>1</v>
      </c>
      <c r="D208" s="49">
        <v>18</v>
      </c>
      <c r="E208" s="48" t="s">
        <v>30</v>
      </c>
      <c r="F208" s="23">
        <v>76</v>
      </c>
      <c r="G208" s="23">
        <v>2</v>
      </c>
      <c r="H208" s="22"/>
      <c r="I208" s="22">
        <f t="shared" si="8"/>
        <v>126.17999999999999</v>
      </c>
      <c r="U208" s="24"/>
      <c r="W208" s="33" t="s">
        <v>201</v>
      </c>
      <c r="X208" s="1" t="s">
        <v>5</v>
      </c>
    </row>
    <row r="209" spans="1:24" s="23" customFormat="1" ht="12.75">
      <c r="A209" s="23">
        <v>16</v>
      </c>
      <c r="B209" s="23" t="s">
        <v>129</v>
      </c>
      <c r="C209" s="49">
        <v>1</v>
      </c>
      <c r="D209" s="49">
        <v>19</v>
      </c>
      <c r="E209" s="48" t="s">
        <v>119</v>
      </c>
      <c r="F209" s="23">
        <v>81</v>
      </c>
      <c r="G209" s="23">
        <v>5</v>
      </c>
      <c r="H209" s="22"/>
      <c r="I209" s="22">
        <f t="shared" si="8"/>
        <v>126.22999999999999</v>
      </c>
      <c r="U209" s="24"/>
      <c r="W209" s="33" t="s">
        <v>201</v>
      </c>
      <c r="X209" s="1" t="s">
        <v>5</v>
      </c>
    </row>
    <row r="210" spans="1:24" s="23" customFormat="1" ht="36">
      <c r="A210" s="23">
        <v>16</v>
      </c>
      <c r="B210" s="23" t="s">
        <v>129</v>
      </c>
      <c r="C210" s="49">
        <v>1</v>
      </c>
      <c r="D210" s="49">
        <v>20</v>
      </c>
      <c r="E210" s="48" t="s">
        <v>341</v>
      </c>
      <c r="F210" s="23">
        <v>93</v>
      </c>
      <c r="G210" s="23">
        <v>11</v>
      </c>
      <c r="H210" s="22"/>
      <c r="I210" s="22">
        <f t="shared" si="8"/>
        <v>126.33999999999999</v>
      </c>
      <c r="U210" s="24"/>
      <c r="W210" s="33">
        <v>5</v>
      </c>
      <c r="X210" s="1" t="s">
        <v>76</v>
      </c>
    </row>
    <row r="211" spans="1:24" s="23" customFormat="1" ht="36">
      <c r="A211" s="23">
        <v>16</v>
      </c>
      <c r="B211" s="23" t="s">
        <v>129</v>
      </c>
      <c r="C211" s="49">
        <v>1</v>
      </c>
      <c r="D211" s="49">
        <v>21</v>
      </c>
      <c r="E211" s="48" t="s">
        <v>134</v>
      </c>
      <c r="F211" s="23">
        <v>106</v>
      </c>
      <c r="G211" s="23">
        <v>11</v>
      </c>
      <c r="H211" s="22"/>
      <c r="I211" s="22">
        <f t="shared" si="8"/>
        <v>126.44999999999999</v>
      </c>
      <c r="U211" s="24"/>
      <c r="W211" s="33">
        <v>5</v>
      </c>
      <c r="X211" s="1" t="s">
        <v>186</v>
      </c>
    </row>
    <row r="212" spans="1:24" s="23" customFormat="1" ht="12.75">
      <c r="A212" s="23">
        <v>16</v>
      </c>
      <c r="B212" s="23" t="s">
        <v>129</v>
      </c>
      <c r="C212" s="49">
        <v>1</v>
      </c>
      <c r="D212" s="49">
        <v>22</v>
      </c>
      <c r="E212" s="48" t="s">
        <v>243</v>
      </c>
      <c r="F212" s="23">
        <v>111</v>
      </c>
      <c r="G212" s="23">
        <v>4</v>
      </c>
      <c r="H212" s="22"/>
      <c r="I212" s="22">
        <f t="shared" si="8"/>
        <v>126.49</v>
      </c>
      <c r="U212" s="24"/>
      <c r="W212" s="33">
        <v>5</v>
      </c>
      <c r="X212" s="1" t="s">
        <v>5</v>
      </c>
    </row>
    <row r="213" spans="1:24" s="23" customFormat="1" ht="12.75">
      <c r="A213" s="23">
        <v>15</v>
      </c>
      <c r="B213" s="23" t="s">
        <v>135</v>
      </c>
      <c r="C213" s="49">
        <v>1</v>
      </c>
      <c r="D213" s="49">
        <v>1</v>
      </c>
      <c r="E213" s="48" t="s">
        <v>274</v>
      </c>
      <c r="F213" s="48" t="s">
        <v>335</v>
      </c>
      <c r="G213" s="23">
        <v>3</v>
      </c>
      <c r="H213" s="22">
        <v>135.4</v>
      </c>
      <c r="I213" s="22">
        <v>135.4</v>
      </c>
      <c r="U213" s="24"/>
      <c r="W213" s="33"/>
      <c r="X213" s="1" t="s">
        <v>113</v>
      </c>
    </row>
    <row r="214" spans="1:24" s="23" customFormat="1" ht="12.75">
      <c r="A214" s="23">
        <v>16</v>
      </c>
      <c r="B214" s="23" t="s">
        <v>135</v>
      </c>
      <c r="C214" s="49">
        <v>1</v>
      </c>
      <c r="D214" s="49">
        <v>2</v>
      </c>
      <c r="E214" s="48" t="s">
        <v>335</v>
      </c>
      <c r="F214" s="48" t="s">
        <v>222</v>
      </c>
      <c r="G214" s="23">
        <v>3</v>
      </c>
      <c r="H214" s="22"/>
      <c r="I214" s="22">
        <f aca="true" t="shared" si="9" ref="I214:I232">I213+G214/100</f>
        <v>135.43</v>
      </c>
      <c r="U214" s="24"/>
      <c r="W214" s="33" t="s">
        <v>201</v>
      </c>
      <c r="X214" s="1" t="s">
        <v>187</v>
      </c>
    </row>
    <row r="215" spans="1:24" s="23" customFormat="1" ht="24">
      <c r="A215" s="23">
        <v>17</v>
      </c>
      <c r="B215" s="23" t="s">
        <v>135</v>
      </c>
      <c r="C215" s="49">
        <v>1</v>
      </c>
      <c r="D215" s="49">
        <v>3</v>
      </c>
      <c r="E215" s="48" t="s">
        <v>222</v>
      </c>
      <c r="F215" s="48" t="s">
        <v>223</v>
      </c>
      <c r="G215" s="23">
        <v>5</v>
      </c>
      <c r="H215" s="22"/>
      <c r="I215" s="22">
        <f t="shared" si="9"/>
        <v>135.48000000000002</v>
      </c>
      <c r="U215" s="24"/>
      <c r="W215" s="33">
        <v>3</v>
      </c>
      <c r="X215" s="1" t="s">
        <v>188</v>
      </c>
    </row>
    <row r="216" spans="1:24" s="23" customFormat="1" ht="24">
      <c r="A216" s="23">
        <v>17</v>
      </c>
      <c r="B216" s="23" t="s">
        <v>135</v>
      </c>
      <c r="C216" s="49">
        <v>1</v>
      </c>
      <c r="D216" s="49">
        <v>4</v>
      </c>
      <c r="E216" s="48" t="s">
        <v>223</v>
      </c>
      <c r="F216" s="48" t="s">
        <v>347</v>
      </c>
      <c r="G216" s="23">
        <v>11</v>
      </c>
      <c r="H216" s="22"/>
      <c r="I216" s="22">
        <f t="shared" si="9"/>
        <v>135.59000000000003</v>
      </c>
      <c r="U216" s="24"/>
      <c r="W216" s="33">
        <v>3</v>
      </c>
      <c r="X216" s="1" t="s">
        <v>189</v>
      </c>
    </row>
    <row r="217" spans="1:24" s="23" customFormat="1" ht="12.75">
      <c r="A217" s="23">
        <v>17</v>
      </c>
      <c r="B217" s="23" t="s">
        <v>135</v>
      </c>
      <c r="C217" s="49">
        <v>1</v>
      </c>
      <c r="D217" s="49">
        <v>5</v>
      </c>
      <c r="E217" s="48" t="s">
        <v>347</v>
      </c>
      <c r="F217" s="48" t="s">
        <v>18</v>
      </c>
      <c r="G217" s="23">
        <v>4</v>
      </c>
      <c r="H217" s="22"/>
      <c r="I217" s="22">
        <f t="shared" si="9"/>
        <v>135.63000000000002</v>
      </c>
      <c r="U217" s="24"/>
      <c r="W217" s="33" t="s">
        <v>201</v>
      </c>
      <c r="X217" s="1" t="s">
        <v>190</v>
      </c>
    </row>
    <row r="218" spans="1:24" s="23" customFormat="1" ht="24">
      <c r="A218" s="23">
        <v>17</v>
      </c>
      <c r="B218" s="23" t="s">
        <v>135</v>
      </c>
      <c r="C218" s="49">
        <v>1</v>
      </c>
      <c r="D218" s="49">
        <v>6</v>
      </c>
      <c r="E218" s="48" t="s">
        <v>18</v>
      </c>
      <c r="F218" s="48" t="s">
        <v>26</v>
      </c>
      <c r="G218" s="23">
        <v>8</v>
      </c>
      <c r="H218" s="22"/>
      <c r="I218" s="22">
        <f t="shared" si="9"/>
        <v>135.71000000000004</v>
      </c>
      <c r="U218" s="24"/>
      <c r="W218" s="33">
        <v>3</v>
      </c>
      <c r="X218" s="1" t="s">
        <v>191</v>
      </c>
    </row>
    <row r="219" spans="1:24" s="23" customFormat="1" ht="12.75">
      <c r="A219" s="23">
        <v>17</v>
      </c>
      <c r="B219" s="23" t="s">
        <v>135</v>
      </c>
      <c r="C219" s="49">
        <v>1</v>
      </c>
      <c r="D219" s="49">
        <v>7</v>
      </c>
      <c r="E219" s="48" t="s">
        <v>26</v>
      </c>
      <c r="F219" s="48" t="s">
        <v>136</v>
      </c>
      <c r="G219" s="23">
        <v>6</v>
      </c>
      <c r="H219" s="22"/>
      <c r="I219" s="22">
        <f t="shared" si="9"/>
        <v>135.77000000000004</v>
      </c>
      <c r="U219" s="24"/>
      <c r="W219" s="33">
        <v>3</v>
      </c>
      <c r="X219" s="1" t="s">
        <v>5</v>
      </c>
    </row>
    <row r="220" spans="1:24" s="23" customFormat="1" ht="12.75">
      <c r="A220" s="23">
        <v>17</v>
      </c>
      <c r="B220" s="23" t="s">
        <v>135</v>
      </c>
      <c r="C220" s="49">
        <v>1</v>
      </c>
      <c r="D220" s="49">
        <v>8</v>
      </c>
      <c r="E220" s="48" t="s">
        <v>136</v>
      </c>
      <c r="F220" s="48" t="s">
        <v>340</v>
      </c>
      <c r="G220" s="23">
        <v>11</v>
      </c>
      <c r="H220" s="22"/>
      <c r="I220" s="22">
        <f t="shared" si="9"/>
        <v>135.88000000000005</v>
      </c>
      <c r="U220" s="24"/>
      <c r="W220" s="33">
        <v>5</v>
      </c>
      <c r="X220" s="1" t="s">
        <v>192</v>
      </c>
    </row>
    <row r="221" spans="1:24" s="23" customFormat="1" ht="12.75">
      <c r="A221" s="23">
        <v>17</v>
      </c>
      <c r="B221" s="23" t="s">
        <v>135</v>
      </c>
      <c r="C221" s="49">
        <v>1</v>
      </c>
      <c r="D221" s="49">
        <v>9</v>
      </c>
      <c r="E221" s="48" t="s">
        <v>340</v>
      </c>
      <c r="F221" s="48" t="s">
        <v>137</v>
      </c>
      <c r="G221" s="23">
        <v>9</v>
      </c>
      <c r="H221" s="22"/>
      <c r="I221" s="22">
        <f t="shared" si="9"/>
        <v>135.97000000000006</v>
      </c>
      <c r="U221" s="24"/>
      <c r="W221" s="33">
        <v>3</v>
      </c>
      <c r="X221" s="1" t="s">
        <v>193</v>
      </c>
    </row>
    <row r="222" spans="1:24" s="23" customFormat="1" ht="12.75">
      <c r="A222" s="23">
        <v>17</v>
      </c>
      <c r="B222" s="23" t="s">
        <v>135</v>
      </c>
      <c r="C222" s="49">
        <v>1</v>
      </c>
      <c r="D222" s="49">
        <v>10</v>
      </c>
      <c r="E222" s="48" t="s">
        <v>137</v>
      </c>
      <c r="F222" s="48" t="s">
        <v>164</v>
      </c>
      <c r="G222" s="23">
        <v>9</v>
      </c>
      <c r="H222" s="22"/>
      <c r="I222" s="22">
        <f t="shared" si="9"/>
        <v>136.06000000000006</v>
      </c>
      <c r="U222" s="24"/>
      <c r="W222" s="33">
        <v>3</v>
      </c>
      <c r="X222" s="1" t="s">
        <v>5</v>
      </c>
    </row>
    <row r="223" spans="1:24" s="23" customFormat="1" ht="12.75">
      <c r="A223" s="23">
        <v>17</v>
      </c>
      <c r="B223" s="23" t="s">
        <v>135</v>
      </c>
      <c r="C223" s="49">
        <v>1</v>
      </c>
      <c r="D223" s="49">
        <v>11</v>
      </c>
      <c r="E223" s="48" t="s">
        <v>164</v>
      </c>
      <c r="F223" s="48" t="s">
        <v>138</v>
      </c>
      <c r="G223" s="23">
        <v>3</v>
      </c>
      <c r="H223" s="22"/>
      <c r="I223" s="22">
        <f t="shared" si="9"/>
        <v>136.09000000000006</v>
      </c>
      <c r="U223" s="24"/>
      <c r="W223" s="33" t="s">
        <v>201</v>
      </c>
      <c r="X223" s="1" t="s">
        <v>194</v>
      </c>
    </row>
    <row r="224" spans="1:24" s="23" customFormat="1" ht="12.75">
      <c r="A224" s="23">
        <v>17</v>
      </c>
      <c r="B224" s="23" t="s">
        <v>135</v>
      </c>
      <c r="C224" s="49">
        <v>1</v>
      </c>
      <c r="D224" s="49">
        <v>12</v>
      </c>
      <c r="E224" s="48" t="s">
        <v>138</v>
      </c>
      <c r="F224" s="48" t="s">
        <v>115</v>
      </c>
      <c r="G224" s="23">
        <v>3</v>
      </c>
      <c r="H224" s="22"/>
      <c r="I224" s="22">
        <f t="shared" si="9"/>
        <v>136.12000000000006</v>
      </c>
      <c r="U224" s="24"/>
      <c r="W224" s="33" t="s">
        <v>201</v>
      </c>
      <c r="X224" s="1" t="s">
        <v>5</v>
      </c>
    </row>
    <row r="225" spans="1:24" s="23" customFormat="1" ht="12.75">
      <c r="A225" s="23">
        <v>17</v>
      </c>
      <c r="B225" s="23" t="s">
        <v>135</v>
      </c>
      <c r="C225" s="49">
        <v>1</v>
      </c>
      <c r="D225" s="49">
        <v>13</v>
      </c>
      <c r="E225" s="48" t="s">
        <v>115</v>
      </c>
      <c r="F225" s="48" t="s">
        <v>352</v>
      </c>
      <c r="G225" s="23">
        <v>5</v>
      </c>
      <c r="H225" s="22"/>
      <c r="I225" s="22">
        <f t="shared" si="9"/>
        <v>136.17000000000007</v>
      </c>
      <c r="U225" s="24"/>
      <c r="W225" s="33" t="s">
        <v>201</v>
      </c>
      <c r="X225" s="1" t="s">
        <v>5</v>
      </c>
    </row>
    <row r="226" spans="1:24" s="23" customFormat="1" ht="36">
      <c r="A226" s="23">
        <v>17</v>
      </c>
      <c r="B226" s="23" t="s">
        <v>135</v>
      </c>
      <c r="C226" s="49">
        <v>1</v>
      </c>
      <c r="D226" s="49">
        <v>14</v>
      </c>
      <c r="E226" s="48" t="s">
        <v>352</v>
      </c>
      <c r="F226" s="48" t="s">
        <v>33</v>
      </c>
      <c r="G226" s="23">
        <v>6</v>
      </c>
      <c r="H226" s="22"/>
      <c r="I226" s="22">
        <f t="shared" si="9"/>
        <v>136.23000000000008</v>
      </c>
      <c r="U226" s="24"/>
      <c r="W226" s="33" t="s">
        <v>201</v>
      </c>
      <c r="X226" s="1" t="s">
        <v>195</v>
      </c>
    </row>
    <row r="227" spans="1:24" s="23" customFormat="1" ht="24">
      <c r="A227" s="23">
        <v>17</v>
      </c>
      <c r="B227" s="23" t="s">
        <v>135</v>
      </c>
      <c r="C227" s="49">
        <v>1</v>
      </c>
      <c r="D227" s="49">
        <v>15</v>
      </c>
      <c r="E227" s="48" t="s">
        <v>33</v>
      </c>
      <c r="F227" s="48" t="s">
        <v>310</v>
      </c>
      <c r="G227" s="23">
        <v>3</v>
      </c>
      <c r="H227" s="22"/>
      <c r="I227" s="22">
        <f t="shared" si="9"/>
        <v>136.26000000000008</v>
      </c>
      <c r="U227" s="24"/>
      <c r="W227" s="33">
        <v>3</v>
      </c>
      <c r="X227" s="1" t="s">
        <v>196</v>
      </c>
    </row>
    <row r="228" spans="1:24" s="23" customFormat="1" ht="12.75">
      <c r="A228" s="23">
        <v>17</v>
      </c>
      <c r="B228" s="23" t="s">
        <v>135</v>
      </c>
      <c r="C228" s="49">
        <v>1</v>
      </c>
      <c r="D228" s="49">
        <v>16</v>
      </c>
      <c r="E228" s="48" t="s">
        <v>310</v>
      </c>
      <c r="F228" s="48" t="s">
        <v>139</v>
      </c>
      <c r="G228" s="23">
        <v>2</v>
      </c>
      <c r="H228" s="22"/>
      <c r="I228" s="22">
        <f t="shared" si="9"/>
        <v>136.2800000000001</v>
      </c>
      <c r="U228" s="24"/>
      <c r="W228" s="33" t="s">
        <v>201</v>
      </c>
      <c r="X228" s="1" t="s">
        <v>5</v>
      </c>
    </row>
    <row r="229" spans="1:24" s="23" customFormat="1" ht="12.75">
      <c r="A229" s="23">
        <v>17</v>
      </c>
      <c r="B229" s="23" t="s">
        <v>135</v>
      </c>
      <c r="C229" s="49">
        <v>1</v>
      </c>
      <c r="D229" s="49">
        <v>17</v>
      </c>
      <c r="E229" s="48" t="s">
        <v>139</v>
      </c>
      <c r="F229" s="48" t="s">
        <v>140</v>
      </c>
      <c r="G229" s="23">
        <v>5</v>
      </c>
      <c r="H229" s="22"/>
      <c r="I229" s="22">
        <f t="shared" si="9"/>
        <v>136.3300000000001</v>
      </c>
      <c r="U229" s="24"/>
      <c r="W229" s="33" t="s">
        <v>201</v>
      </c>
      <c r="X229" s="1" t="s">
        <v>5</v>
      </c>
    </row>
    <row r="230" spans="1:24" s="23" customFormat="1" ht="12.75">
      <c r="A230" s="23">
        <v>17</v>
      </c>
      <c r="B230" s="23" t="s">
        <v>135</v>
      </c>
      <c r="C230" s="49">
        <v>1</v>
      </c>
      <c r="D230" s="49">
        <v>18</v>
      </c>
      <c r="E230" s="48" t="s">
        <v>140</v>
      </c>
      <c r="F230" s="48" t="s">
        <v>362</v>
      </c>
      <c r="G230" s="23">
        <v>1</v>
      </c>
      <c r="H230" s="22"/>
      <c r="I230" s="22">
        <f t="shared" si="9"/>
        <v>136.3400000000001</v>
      </c>
      <c r="U230" s="24"/>
      <c r="W230" s="33" t="s">
        <v>201</v>
      </c>
      <c r="X230" s="1" t="s">
        <v>197</v>
      </c>
    </row>
    <row r="231" spans="1:24" s="23" customFormat="1" ht="12.75">
      <c r="A231" s="23">
        <v>17</v>
      </c>
      <c r="B231" s="23" t="s">
        <v>135</v>
      </c>
      <c r="C231" s="49">
        <v>1</v>
      </c>
      <c r="D231" s="49">
        <v>19</v>
      </c>
      <c r="E231" s="48" t="s">
        <v>362</v>
      </c>
      <c r="F231" s="48" t="s">
        <v>312</v>
      </c>
      <c r="G231" s="23">
        <v>10</v>
      </c>
      <c r="H231" s="22"/>
      <c r="I231" s="22">
        <f t="shared" si="9"/>
        <v>136.44000000000008</v>
      </c>
      <c r="U231" s="24"/>
      <c r="W231" s="33" t="s">
        <v>201</v>
      </c>
      <c r="X231" s="1" t="s">
        <v>5</v>
      </c>
    </row>
    <row r="232" spans="1:24" s="23" customFormat="1" ht="12.75">
      <c r="A232" s="23">
        <v>17</v>
      </c>
      <c r="B232" s="23" t="s">
        <v>135</v>
      </c>
      <c r="C232" s="49">
        <v>1</v>
      </c>
      <c r="D232" s="49">
        <v>20</v>
      </c>
      <c r="E232" s="48" t="s">
        <v>312</v>
      </c>
      <c r="F232" s="23">
        <v>146</v>
      </c>
      <c r="G232" s="23">
        <v>3</v>
      </c>
      <c r="H232" s="22"/>
      <c r="I232" s="22">
        <f t="shared" si="9"/>
        <v>136.47000000000008</v>
      </c>
      <c r="U232" s="24"/>
      <c r="W232" s="33" t="s">
        <v>201</v>
      </c>
      <c r="X232" s="1" t="s">
        <v>5</v>
      </c>
    </row>
    <row r="233" spans="1:24" s="23" customFormat="1" ht="12.75">
      <c r="A233" s="23">
        <v>17</v>
      </c>
      <c r="B233" s="23" t="s">
        <v>135</v>
      </c>
      <c r="C233" s="49">
        <v>2</v>
      </c>
      <c r="D233" s="49">
        <v>1</v>
      </c>
      <c r="E233" s="48" t="s">
        <v>274</v>
      </c>
      <c r="F233" s="23">
        <v>5</v>
      </c>
      <c r="G233" s="23">
        <v>4</v>
      </c>
      <c r="H233" s="22">
        <v>136.86</v>
      </c>
      <c r="I233" s="22">
        <v>136.86</v>
      </c>
      <c r="U233" s="24"/>
      <c r="W233" s="33" t="s">
        <v>201</v>
      </c>
      <c r="X233" s="1" t="s">
        <v>198</v>
      </c>
    </row>
    <row r="234" spans="1:24" s="23" customFormat="1" ht="24">
      <c r="A234" s="23">
        <v>18</v>
      </c>
      <c r="B234" s="23" t="s">
        <v>135</v>
      </c>
      <c r="C234" s="49">
        <v>2</v>
      </c>
      <c r="D234" s="49">
        <v>2</v>
      </c>
      <c r="E234" s="48" t="s">
        <v>329</v>
      </c>
      <c r="F234" s="23">
        <v>16</v>
      </c>
      <c r="G234" s="23">
        <v>10</v>
      </c>
      <c r="H234" s="22"/>
      <c r="I234" s="22">
        <f>I233+G234/100</f>
        <v>136.96</v>
      </c>
      <c r="U234" s="24"/>
      <c r="W234" s="33" t="s">
        <v>293</v>
      </c>
      <c r="X234" s="1" t="s">
        <v>67</v>
      </c>
    </row>
    <row r="235" spans="1:24" s="23" customFormat="1" ht="24">
      <c r="A235" s="23">
        <v>18</v>
      </c>
      <c r="B235" s="23" t="s">
        <v>135</v>
      </c>
      <c r="C235" s="49">
        <v>2</v>
      </c>
      <c r="D235" s="49">
        <v>3</v>
      </c>
      <c r="E235" s="48" t="s">
        <v>80</v>
      </c>
      <c r="F235" s="23">
        <v>20</v>
      </c>
      <c r="G235" s="23">
        <v>3</v>
      </c>
      <c r="H235" s="22"/>
      <c r="I235" s="22"/>
      <c r="U235" s="24"/>
      <c r="W235" s="33"/>
      <c r="X235" s="1" t="s">
        <v>68</v>
      </c>
    </row>
    <row r="236" spans="1:24" s="23" customFormat="1" ht="12.75">
      <c r="A236" s="23">
        <v>18</v>
      </c>
      <c r="B236" s="23" t="s">
        <v>135</v>
      </c>
      <c r="C236" s="49">
        <v>2</v>
      </c>
      <c r="D236" s="49">
        <v>4</v>
      </c>
      <c r="E236" s="48" t="s">
        <v>266</v>
      </c>
      <c r="F236" s="48" t="s">
        <v>130</v>
      </c>
      <c r="G236" s="23">
        <v>2</v>
      </c>
      <c r="H236" s="22"/>
      <c r="I236" s="22"/>
      <c r="U236" s="24"/>
      <c r="W236" s="33"/>
      <c r="X236" s="1" t="s">
        <v>204</v>
      </c>
    </row>
    <row r="237" spans="1:24" s="23" customFormat="1" ht="12.75">
      <c r="A237" s="23">
        <v>18</v>
      </c>
      <c r="B237" s="23" t="s">
        <v>135</v>
      </c>
      <c r="C237" s="49">
        <v>2</v>
      </c>
      <c r="D237" s="49">
        <v>5</v>
      </c>
      <c r="E237" s="48" t="s">
        <v>130</v>
      </c>
      <c r="F237" s="48" t="s">
        <v>232</v>
      </c>
      <c r="G237" s="23">
        <v>5</v>
      </c>
      <c r="H237" s="22"/>
      <c r="I237" s="22"/>
      <c r="U237" s="24"/>
      <c r="W237" s="33"/>
      <c r="X237" s="1" t="s">
        <v>204</v>
      </c>
    </row>
    <row r="238" spans="1:24" s="23" customFormat="1" ht="12.75">
      <c r="A238" s="23">
        <v>18</v>
      </c>
      <c r="B238" s="23" t="s">
        <v>135</v>
      </c>
      <c r="C238" s="49">
        <v>2</v>
      </c>
      <c r="D238" s="49">
        <v>6</v>
      </c>
      <c r="E238" s="48" t="s">
        <v>232</v>
      </c>
      <c r="F238" s="48" t="s">
        <v>84</v>
      </c>
      <c r="G238" s="23">
        <v>7</v>
      </c>
      <c r="H238" s="22"/>
      <c r="I238" s="22"/>
      <c r="U238" s="24"/>
      <c r="W238" s="33"/>
      <c r="X238" s="1" t="s">
        <v>204</v>
      </c>
    </row>
    <row r="239" spans="1:24" s="23" customFormat="1" ht="12.75">
      <c r="A239" s="23">
        <v>18</v>
      </c>
      <c r="B239" s="23" t="s">
        <v>135</v>
      </c>
      <c r="C239" s="49">
        <v>2</v>
      </c>
      <c r="D239" s="49">
        <v>7</v>
      </c>
      <c r="E239" s="48" t="s">
        <v>84</v>
      </c>
      <c r="F239" s="48" t="s">
        <v>319</v>
      </c>
      <c r="G239" s="23">
        <v>12</v>
      </c>
      <c r="H239" s="22"/>
      <c r="I239" s="22"/>
      <c r="U239" s="24"/>
      <c r="W239" s="33"/>
      <c r="X239" s="1" t="s">
        <v>204</v>
      </c>
    </row>
    <row r="240" spans="1:24" s="23" customFormat="1" ht="12.75">
      <c r="A240" s="23">
        <v>18</v>
      </c>
      <c r="B240" s="23" t="s">
        <v>135</v>
      </c>
      <c r="C240" s="49">
        <v>2</v>
      </c>
      <c r="D240" s="49">
        <v>8</v>
      </c>
      <c r="E240" s="48" t="s">
        <v>319</v>
      </c>
      <c r="F240" s="48" t="s">
        <v>340</v>
      </c>
      <c r="G240" s="23">
        <v>6</v>
      </c>
      <c r="H240" s="22"/>
      <c r="I240" s="22"/>
      <c r="U240" s="24"/>
      <c r="W240" s="33"/>
      <c r="X240" s="1" t="s">
        <v>204</v>
      </c>
    </row>
    <row r="241" spans="1:24" s="23" customFormat="1" ht="12.75">
      <c r="A241" s="23">
        <v>18</v>
      </c>
      <c r="B241" s="23" t="s">
        <v>135</v>
      </c>
      <c r="C241" s="49">
        <v>2</v>
      </c>
      <c r="D241" s="49">
        <v>9</v>
      </c>
      <c r="E241" s="48" t="s">
        <v>340</v>
      </c>
      <c r="F241" s="48" t="s">
        <v>320</v>
      </c>
      <c r="G241" s="23">
        <v>10</v>
      </c>
      <c r="H241" s="22"/>
      <c r="I241" s="22"/>
      <c r="U241" s="24"/>
      <c r="W241" s="33"/>
      <c r="X241" s="1" t="s">
        <v>204</v>
      </c>
    </row>
    <row r="242" spans="1:24" s="23" customFormat="1" ht="12.75">
      <c r="A242" s="23">
        <v>18</v>
      </c>
      <c r="B242" s="23" t="s">
        <v>135</v>
      </c>
      <c r="C242" s="49">
        <v>2</v>
      </c>
      <c r="D242" s="49">
        <v>10</v>
      </c>
      <c r="E242" s="48" t="s">
        <v>320</v>
      </c>
      <c r="F242" s="48" t="s">
        <v>281</v>
      </c>
      <c r="G242" s="23">
        <v>4</v>
      </c>
      <c r="H242" s="22"/>
      <c r="I242" s="22"/>
      <c r="U242" s="24"/>
      <c r="W242" s="33"/>
      <c r="X242" s="1" t="s">
        <v>204</v>
      </c>
    </row>
    <row r="243" spans="1:24" s="23" customFormat="1" ht="12.75">
      <c r="A243" s="23">
        <v>18</v>
      </c>
      <c r="B243" s="23" t="s">
        <v>135</v>
      </c>
      <c r="C243" s="49">
        <v>2</v>
      </c>
      <c r="D243" s="49">
        <v>11</v>
      </c>
      <c r="E243" s="48" t="s">
        <v>281</v>
      </c>
      <c r="F243" s="48" t="s">
        <v>28</v>
      </c>
      <c r="G243" s="23">
        <v>4</v>
      </c>
      <c r="H243" s="22"/>
      <c r="I243" s="22"/>
      <c r="U243" s="24"/>
      <c r="W243" s="33"/>
      <c r="X243" s="1" t="s">
        <v>204</v>
      </c>
    </row>
    <row r="244" spans="1:24" s="23" customFormat="1" ht="12.75">
      <c r="A244" s="23">
        <v>18</v>
      </c>
      <c r="B244" s="23" t="s">
        <v>135</v>
      </c>
      <c r="C244" s="49">
        <v>2</v>
      </c>
      <c r="D244" s="49">
        <v>12</v>
      </c>
      <c r="E244" s="48" t="s">
        <v>28</v>
      </c>
      <c r="F244" s="48" t="s">
        <v>352</v>
      </c>
      <c r="G244" s="23">
        <v>6</v>
      </c>
      <c r="H244" s="22"/>
      <c r="I244" s="22"/>
      <c r="U244" s="24"/>
      <c r="W244" s="33"/>
      <c r="X244" s="1" t="s">
        <v>69</v>
      </c>
    </row>
    <row r="245" spans="1:24" s="23" customFormat="1" ht="12.75">
      <c r="A245" s="23">
        <v>19</v>
      </c>
      <c r="B245" s="23" t="s">
        <v>135</v>
      </c>
      <c r="C245" s="49">
        <v>2</v>
      </c>
      <c r="D245" s="49">
        <v>13</v>
      </c>
      <c r="E245" s="48" t="s">
        <v>352</v>
      </c>
      <c r="F245" s="48" t="s">
        <v>23</v>
      </c>
      <c r="G245" s="23">
        <v>6</v>
      </c>
      <c r="H245" s="22"/>
      <c r="I245" s="22"/>
      <c r="U245" s="24"/>
      <c r="W245" s="33"/>
      <c r="X245" s="1" t="s">
        <v>321</v>
      </c>
    </row>
    <row r="246" spans="1:24" s="23" customFormat="1" ht="12.75">
      <c r="A246" s="23">
        <v>19</v>
      </c>
      <c r="B246" s="23" t="s">
        <v>135</v>
      </c>
      <c r="C246" s="49">
        <v>2</v>
      </c>
      <c r="D246" s="49">
        <v>14</v>
      </c>
      <c r="E246" s="48" t="s">
        <v>23</v>
      </c>
      <c r="F246" s="48" t="s">
        <v>245</v>
      </c>
      <c r="G246" s="23">
        <v>7</v>
      </c>
      <c r="H246" s="22"/>
      <c r="I246" s="22"/>
      <c r="U246" s="24"/>
      <c r="W246" s="33"/>
      <c r="X246" s="1" t="s">
        <v>204</v>
      </c>
    </row>
    <row r="247" spans="1:24" s="23" customFormat="1" ht="12.75">
      <c r="A247" s="23">
        <v>19</v>
      </c>
      <c r="B247" s="23" t="s">
        <v>135</v>
      </c>
      <c r="C247" s="49">
        <v>2</v>
      </c>
      <c r="D247" s="49">
        <v>15</v>
      </c>
      <c r="E247" s="48" t="s">
        <v>245</v>
      </c>
      <c r="F247" s="23">
        <v>119</v>
      </c>
      <c r="G247" s="23">
        <v>9</v>
      </c>
      <c r="H247" s="22"/>
      <c r="I247" s="22"/>
      <c r="U247" s="24"/>
      <c r="W247" s="33"/>
      <c r="X247" s="1" t="s">
        <v>204</v>
      </c>
    </row>
    <row r="248" spans="1:24" s="23" customFormat="1" ht="12.75">
      <c r="A248" s="23">
        <v>19</v>
      </c>
      <c r="B248" s="23" t="s">
        <v>105</v>
      </c>
      <c r="C248" s="49">
        <v>1</v>
      </c>
      <c r="D248" s="49">
        <v>1</v>
      </c>
      <c r="E248" s="48" t="s">
        <v>274</v>
      </c>
      <c r="F248" s="23">
        <v>5</v>
      </c>
      <c r="G248" s="23">
        <v>3</v>
      </c>
      <c r="H248" s="22">
        <v>145.1</v>
      </c>
      <c r="I248" s="22">
        <v>145.1</v>
      </c>
      <c r="U248" s="24"/>
      <c r="W248" s="33"/>
      <c r="X248" s="1" t="s">
        <v>263</v>
      </c>
    </row>
    <row r="249" spans="1:24" s="23" customFormat="1" ht="12.75">
      <c r="A249" s="23">
        <v>19</v>
      </c>
      <c r="B249" s="23" t="s">
        <v>105</v>
      </c>
      <c r="C249" s="49">
        <v>1</v>
      </c>
      <c r="D249" s="49">
        <v>2</v>
      </c>
      <c r="E249" s="48" t="s">
        <v>329</v>
      </c>
      <c r="F249" s="23">
        <v>10</v>
      </c>
      <c r="G249" s="23">
        <v>4</v>
      </c>
      <c r="H249" s="22"/>
      <c r="I249" s="22">
        <f aca="true" t="shared" si="10" ref="I249:I255">I248+G249/100</f>
        <v>145.14</v>
      </c>
      <c r="U249" s="24"/>
      <c r="W249" s="33"/>
      <c r="X249" s="1" t="s">
        <v>204</v>
      </c>
    </row>
    <row r="250" spans="1:24" s="23" customFormat="1" ht="12.75">
      <c r="A250" s="23">
        <v>19</v>
      </c>
      <c r="B250" s="23" t="s">
        <v>105</v>
      </c>
      <c r="C250" s="49">
        <v>1</v>
      </c>
      <c r="D250" s="49">
        <v>3</v>
      </c>
      <c r="E250" s="48" t="s">
        <v>336</v>
      </c>
      <c r="F250" s="23">
        <v>12</v>
      </c>
      <c r="G250" s="23">
        <v>1</v>
      </c>
      <c r="H250" s="22"/>
      <c r="I250" s="22">
        <f t="shared" si="10"/>
        <v>145.14999999999998</v>
      </c>
      <c r="U250" s="24"/>
      <c r="W250" s="33"/>
      <c r="X250" s="1" t="s">
        <v>204</v>
      </c>
    </row>
    <row r="251" spans="1:24" s="23" customFormat="1" ht="12.75">
      <c r="A251" s="23">
        <v>19</v>
      </c>
      <c r="B251" s="23" t="s">
        <v>105</v>
      </c>
      <c r="C251" s="49">
        <v>1</v>
      </c>
      <c r="D251" s="49">
        <v>4</v>
      </c>
      <c r="E251" s="48" t="s">
        <v>223</v>
      </c>
      <c r="F251" s="23">
        <v>20</v>
      </c>
      <c r="G251" s="23">
        <v>7</v>
      </c>
      <c r="H251" s="22"/>
      <c r="I251" s="22">
        <f t="shared" si="10"/>
        <v>145.21999999999997</v>
      </c>
      <c r="U251" s="24"/>
      <c r="W251" s="33"/>
      <c r="X251" s="1" t="s">
        <v>106</v>
      </c>
    </row>
    <row r="252" spans="1:24" s="23" customFormat="1" ht="12.75">
      <c r="A252" s="23">
        <v>19</v>
      </c>
      <c r="B252" s="23" t="s">
        <v>105</v>
      </c>
      <c r="C252" s="49">
        <v>1</v>
      </c>
      <c r="D252" s="49">
        <v>5</v>
      </c>
      <c r="E252" s="48" t="s">
        <v>266</v>
      </c>
      <c r="F252" s="23">
        <v>24</v>
      </c>
      <c r="G252" s="23">
        <v>3</v>
      </c>
      <c r="H252" s="22"/>
      <c r="I252" s="22">
        <f t="shared" si="10"/>
        <v>145.24999999999997</v>
      </c>
      <c r="U252" s="24"/>
      <c r="W252" s="33"/>
      <c r="X252" s="1" t="s">
        <v>263</v>
      </c>
    </row>
    <row r="253" spans="1:24" s="23" customFormat="1" ht="12.75">
      <c r="A253" s="23">
        <v>19</v>
      </c>
      <c r="B253" s="23" t="s">
        <v>105</v>
      </c>
      <c r="C253" s="49">
        <v>1</v>
      </c>
      <c r="D253" s="49">
        <v>6</v>
      </c>
      <c r="E253" s="48" t="s">
        <v>130</v>
      </c>
      <c r="F253" s="23">
        <v>33</v>
      </c>
      <c r="G253" s="23">
        <v>8</v>
      </c>
      <c r="H253" s="22"/>
      <c r="I253" s="22">
        <f t="shared" si="10"/>
        <v>145.32999999999998</v>
      </c>
      <c r="U253" s="24"/>
      <c r="W253" s="33"/>
      <c r="X253" s="1" t="s">
        <v>106</v>
      </c>
    </row>
    <row r="254" spans="1:24" s="23" customFormat="1" ht="12.75">
      <c r="A254" s="23">
        <v>19</v>
      </c>
      <c r="B254" s="23" t="s">
        <v>105</v>
      </c>
      <c r="C254" s="49">
        <v>1</v>
      </c>
      <c r="D254" s="49">
        <v>7</v>
      </c>
      <c r="E254" s="48" t="s">
        <v>348</v>
      </c>
      <c r="F254" s="23">
        <v>38</v>
      </c>
      <c r="G254" s="23">
        <v>4</v>
      </c>
      <c r="H254" s="22"/>
      <c r="I254" s="22">
        <f t="shared" si="10"/>
        <v>145.36999999999998</v>
      </c>
      <c r="U254" s="24"/>
      <c r="W254" s="33"/>
      <c r="X254" s="1" t="s">
        <v>204</v>
      </c>
    </row>
    <row r="255" spans="1:24" s="23" customFormat="1" ht="12.75">
      <c r="A255" s="23">
        <v>19</v>
      </c>
      <c r="B255" s="23" t="s">
        <v>105</v>
      </c>
      <c r="C255" s="49">
        <v>1</v>
      </c>
      <c r="D255" s="49">
        <v>8</v>
      </c>
      <c r="E255" s="48" t="s">
        <v>107</v>
      </c>
      <c r="F255" s="23">
        <v>44</v>
      </c>
      <c r="G255" s="23">
        <v>3</v>
      </c>
      <c r="H255" s="22"/>
      <c r="I255" s="22">
        <f t="shared" si="10"/>
        <v>145.39999999999998</v>
      </c>
      <c r="U255" s="24"/>
      <c r="W255" s="33"/>
      <c r="X255" s="1" t="s">
        <v>204</v>
      </c>
    </row>
    <row r="256" spans="1:24" s="23" customFormat="1" ht="12.75">
      <c r="A256" s="23">
        <v>19</v>
      </c>
      <c r="B256" s="23" t="s">
        <v>105</v>
      </c>
      <c r="C256" s="49">
        <v>1</v>
      </c>
      <c r="D256" s="49">
        <v>9</v>
      </c>
      <c r="E256" s="48" t="s">
        <v>19</v>
      </c>
      <c r="H256" s="22"/>
      <c r="I256" s="22"/>
      <c r="U256" s="24"/>
      <c r="W256" s="33"/>
      <c r="X256" s="1" t="s">
        <v>108</v>
      </c>
    </row>
    <row r="257" spans="1:24" s="23" customFormat="1" ht="12.75">
      <c r="A257" s="23">
        <v>19</v>
      </c>
      <c r="B257" s="23" t="s">
        <v>105</v>
      </c>
      <c r="C257" s="49">
        <v>1</v>
      </c>
      <c r="D257" s="49">
        <v>10</v>
      </c>
      <c r="E257" s="48"/>
      <c r="H257" s="22"/>
      <c r="I257" s="22"/>
      <c r="U257" s="24"/>
      <c r="W257" s="33"/>
      <c r="X257" s="1" t="s">
        <v>108</v>
      </c>
    </row>
    <row r="258" spans="1:24" s="23" customFormat="1" ht="12.75">
      <c r="A258" s="23">
        <v>19</v>
      </c>
      <c r="B258" s="23" t="s">
        <v>105</v>
      </c>
      <c r="C258" s="49">
        <v>1</v>
      </c>
      <c r="D258" s="49">
        <v>11</v>
      </c>
      <c r="E258" s="48"/>
      <c r="F258" s="23">
        <v>56</v>
      </c>
      <c r="H258" s="22"/>
      <c r="I258" s="22">
        <f>I255+0.12</f>
        <v>145.51999999999998</v>
      </c>
      <c r="U258" s="24"/>
      <c r="W258" s="33"/>
      <c r="X258" s="1" t="s">
        <v>108</v>
      </c>
    </row>
    <row r="259" spans="1:24" s="23" customFormat="1" ht="12.75">
      <c r="A259" s="23">
        <v>19</v>
      </c>
      <c r="B259" s="23" t="s">
        <v>105</v>
      </c>
      <c r="C259" s="49">
        <v>1</v>
      </c>
      <c r="D259" s="49">
        <v>12</v>
      </c>
      <c r="E259" s="48" t="s">
        <v>20</v>
      </c>
      <c r="F259" s="23">
        <v>60</v>
      </c>
      <c r="G259" s="23">
        <v>2</v>
      </c>
      <c r="H259" s="22"/>
      <c r="I259" s="22">
        <f>I258+G259/100</f>
        <v>145.54</v>
      </c>
      <c r="U259" s="24"/>
      <c r="W259" s="33" t="s">
        <v>293</v>
      </c>
      <c r="X259" s="1" t="s">
        <v>280</v>
      </c>
    </row>
    <row r="260" spans="1:24" s="23" customFormat="1" ht="12.75">
      <c r="A260" s="23">
        <v>19</v>
      </c>
      <c r="B260" s="23" t="s">
        <v>105</v>
      </c>
      <c r="C260" s="49">
        <v>1</v>
      </c>
      <c r="D260" s="49">
        <v>13</v>
      </c>
      <c r="E260" s="48" t="s">
        <v>132</v>
      </c>
      <c r="H260" s="22"/>
      <c r="I260" s="22"/>
      <c r="U260" s="24"/>
      <c r="W260" s="33"/>
      <c r="X260" s="1" t="s">
        <v>263</v>
      </c>
    </row>
    <row r="261" spans="1:24" s="23" customFormat="1" ht="12.75">
      <c r="A261" s="23">
        <v>19</v>
      </c>
      <c r="B261" s="23" t="s">
        <v>105</v>
      </c>
      <c r="C261" s="49">
        <v>1</v>
      </c>
      <c r="D261" s="49">
        <v>14</v>
      </c>
      <c r="E261" s="48"/>
      <c r="H261" s="22"/>
      <c r="I261" s="22"/>
      <c r="U261" s="24"/>
      <c r="W261" s="33"/>
      <c r="X261" s="1" t="s">
        <v>263</v>
      </c>
    </row>
    <row r="262" spans="1:24" s="23" customFormat="1" ht="12.75">
      <c r="A262" s="23">
        <v>19</v>
      </c>
      <c r="B262" s="23" t="s">
        <v>105</v>
      </c>
      <c r="C262" s="49">
        <v>1</v>
      </c>
      <c r="D262" s="49">
        <v>15</v>
      </c>
      <c r="E262" s="48"/>
      <c r="F262" s="23">
        <v>73</v>
      </c>
      <c r="H262" s="22"/>
      <c r="I262" s="22">
        <f>I259+0.13</f>
        <v>145.67</v>
      </c>
      <c r="U262" s="24"/>
      <c r="W262" s="33"/>
      <c r="X262" s="1" t="s">
        <v>263</v>
      </c>
    </row>
    <row r="263" spans="1:24" s="23" customFormat="1" ht="24">
      <c r="A263" s="23">
        <v>19</v>
      </c>
      <c r="B263" s="23" t="s">
        <v>105</v>
      </c>
      <c r="C263" s="49">
        <v>1</v>
      </c>
      <c r="D263" s="49">
        <v>16</v>
      </c>
      <c r="E263" s="48" t="s">
        <v>259</v>
      </c>
      <c r="F263" s="23">
        <v>77</v>
      </c>
      <c r="G263" s="23">
        <v>3</v>
      </c>
      <c r="H263" s="22"/>
      <c r="I263" s="22">
        <f>I262+G263/100</f>
        <v>145.7</v>
      </c>
      <c r="U263" s="24"/>
      <c r="W263" s="33" t="s">
        <v>293</v>
      </c>
      <c r="X263" s="1" t="s">
        <v>282</v>
      </c>
    </row>
    <row r="264" spans="1:24" s="23" customFormat="1" ht="12.75">
      <c r="A264" s="23">
        <v>19</v>
      </c>
      <c r="B264" s="23" t="s">
        <v>105</v>
      </c>
      <c r="C264" s="49">
        <v>1</v>
      </c>
      <c r="D264" s="49">
        <v>17</v>
      </c>
      <c r="E264" s="48" t="s">
        <v>281</v>
      </c>
      <c r="H264" s="22"/>
      <c r="I264" s="22"/>
      <c r="U264" s="24"/>
      <c r="W264" s="33"/>
      <c r="X264" s="1" t="s">
        <v>204</v>
      </c>
    </row>
    <row r="265" spans="1:24" s="23" customFormat="1" ht="12.75">
      <c r="A265" s="23">
        <v>19</v>
      </c>
      <c r="B265" s="23" t="s">
        <v>105</v>
      </c>
      <c r="C265" s="49">
        <v>1</v>
      </c>
      <c r="D265" s="49">
        <v>18</v>
      </c>
      <c r="E265" s="48"/>
      <c r="H265" s="22"/>
      <c r="I265" s="22"/>
      <c r="U265" s="24"/>
      <c r="W265" s="33"/>
      <c r="X265" s="1" t="s">
        <v>204</v>
      </c>
    </row>
    <row r="266" spans="1:24" s="23" customFormat="1" ht="12.75">
      <c r="A266" s="23">
        <v>19</v>
      </c>
      <c r="B266" s="23" t="s">
        <v>105</v>
      </c>
      <c r="C266" s="49">
        <v>1</v>
      </c>
      <c r="D266" s="49">
        <v>19</v>
      </c>
      <c r="E266" s="48"/>
      <c r="H266" s="22"/>
      <c r="I266" s="22"/>
      <c r="U266" s="24"/>
      <c r="W266" s="33"/>
      <c r="X266" s="1" t="s">
        <v>204</v>
      </c>
    </row>
    <row r="267" spans="1:24" s="23" customFormat="1" ht="12.75">
      <c r="A267" s="23">
        <v>19</v>
      </c>
      <c r="B267" s="23" t="s">
        <v>105</v>
      </c>
      <c r="C267" s="49">
        <v>1</v>
      </c>
      <c r="D267" s="49">
        <v>20</v>
      </c>
      <c r="E267" s="48"/>
      <c r="H267" s="22"/>
      <c r="I267" s="22"/>
      <c r="U267" s="24"/>
      <c r="W267" s="33"/>
      <c r="X267" s="1" t="s">
        <v>204</v>
      </c>
    </row>
    <row r="268" spans="1:24" s="23" customFormat="1" ht="12.75">
      <c r="A268" s="23">
        <v>19</v>
      </c>
      <c r="B268" s="23" t="s">
        <v>105</v>
      </c>
      <c r="C268" s="49">
        <v>1</v>
      </c>
      <c r="D268" s="49">
        <v>21</v>
      </c>
      <c r="E268" s="48"/>
      <c r="H268" s="22"/>
      <c r="I268" s="22"/>
      <c r="U268" s="24"/>
      <c r="W268" s="33"/>
      <c r="X268" s="1" t="s">
        <v>204</v>
      </c>
    </row>
    <row r="269" spans="1:24" s="23" customFormat="1" ht="12.75">
      <c r="A269" s="23">
        <v>19</v>
      </c>
      <c r="B269" s="23" t="s">
        <v>105</v>
      </c>
      <c r="C269" s="49">
        <v>1</v>
      </c>
      <c r="D269" s="49">
        <v>22</v>
      </c>
      <c r="E269" s="48"/>
      <c r="F269" s="23">
        <v>130</v>
      </c>
      <c r="H269" s="22"/>
      <c r="I269" s="22">
        <f>I263+0.57</f>
        <v>146.26999999999998</v>
      </c>
      <c r="U269" s="24"/>
      <c r="W269" s="33"/>
      <c r="X269" s="1" t="s">
        <v>204</v>
      </c>
    </row>
    <row r="270" spans="1:24" s="23" customFormat="1" ht="12.75">
      <c r="A270" s="23">
        <v>19</v>
      </c>
      <c r="B270" s="23" t="s">
        <v>105</v>
      </c>
      <c r="C270" s="49">
        <v>1</v>
      </c>
      <c r="D270" s="49">
        <v>23</v>
      </c>
      <c r="E270" s="48" t="s">
        <v>110</v>
      </c>
      <c r="H270" s="22"/>
      <c r="I270" s="22"/>
      <c r="U270" s="24"/>
      <c r="W270" s="33"/>
      <c r="X270" s="1" t="s">
        <v>106</v>
      </c>
    </row>
    <row r="271" spans="1:24" s="23" customFormat="1" ht="12.75">
      <c r="A271" s="23">
        <v>19</v>
      </c>
      <c r="B271" s="23" t="s">
        <v>105</v>
      </c>
      <c r="C271" s="49">
        <v>1</v>
      </c>
      <c r="D271" s="49">
        <v>24</v>
      </c>
      <c r="E271" s="48"/>
      <c r="H271" s="22"/>
      <c r="I271" s="22"/>
      <c r="U271" s="24"/>
      <c r="W271" s="33"/>
      <c r="X271" s="1" t="s">
        <v>204</v>
      </c>
    </row>
    <row r="272" spans="1:24" s="23" customFormat="1" ht="12.75">
      <c r="A272" s="23">
        <v>19</v>
      </c>
      <c r="B272" s="23" t="s">
        <v>105</v>
      </c>
      <c r="C272" s="49">
        <v>1</v>
      </c>
      <c r="D272" s="49">
        <v>25</v>
      </c>
      <c r="E272" s="48"/>
      <c r="F272" s="23">
        <v>150</v>
      </c>
      <c r="H272" s="22"/>
      <c r="I272" s="22">
        <f>I269+0.2</f>
        <v>146.46999999999997</v>
      </c>
      <c r="U272" s="24"/>
      <c r="W272" s="33"/>
      <c r="X272" s="1" t="s">
        <v>204</v>
      </c>
    </row>
    <row r="273" spans="1:24" s="23" customFormat="1" ht="24">
      <c r="A273" s="23">
        <v>19</v>
      </c>
      <c r="B273" s="23" t="s">
        <v>105</v>
      </c>
      <c r="C273" s="49">
        <v>2</v>
      </c>
      <c r="D273" s="49">
        <v>1</v>
      </c>
      <c r="E273" s="48" t="s">
        <v>274</v>
      </c>
      <c r="F273" s="23">
        <v>5</v>
      </c>
      <c r="G273" s="23">
        <v>4</v>
      </c>
      <c r="H273" s="22">
        <v>146.6</v>
      </c>
      <c r="I273" s="22">
        <v>146.6</v>
      </c>
      <c r="U273" s="24"/>
      <c r="W273" s="33"/>
      <c r="X273" s="1" t="s">
        <v>283</v>
      </c>
    </row>
    <row r="274" spans="1:24" s="23" customFormat="1" ht="12.75">
      <c r="A274" s="23">
        <v>19</v>
      </c>
      <c r="B274" s="23" t="s">
        <v>105</v>
      </c>
      <c r="C274" s="49">
        <v>2</v>
      </c>
      <c r="D274" s="49">
        <v>2</v>
      </c>
      <c r="E274" s="48" t="s">
        <v>329</v>
      </c>
      <c r="F274" s="23">
        <v>12</v>
      </c>
      <c r="G274" s="23">
        <v>6</v>
      </c>
      <c r="H274" s="22"/>
      <c r="I274" s="22">
        <f>I273+G274/100</f>
        <v>146.66</v>
      </c>
      <c r="U274" s="24"/>
      <c r="W274" s="33"/>
      <c r="X274" s="1" t="s">
        <v>204</v>
      </c>
    </row>
    <row r="275" spans="1:24" s="23" customFormat="1" ht="12.75">
      <c r="A275" s="23">
        <v>19</v>
      </c>
      <c r="B275" s="23" t="s">
        <v>105</v>
      </c>
      <c r="C275" s="49">
        <v>2</v>
      </c>
      <c r="D275" s="49">
        <v>3</v>
      </c>
      <c r="E275" s="48" t="s">
        <v>223</v>
      </c>
      <c r="F275" s="23">
        <v>19</v>
      </c>
      <c r="G275" s="23">
        <v>7</v>
      </c>
      <c r="H275" s="22"/>
      <c r="I275" s="22">
        <f>I274+G275/100</f>
        <v>146.73</v>
      </c>
      <c r="U275" s="24"/>
      <c r="W275" s="33"/>
      <c r="X275" s="1" t="s">
        <v>204</v>
      </c>
    </row>
    <row r="276" spans="1:24" s="23" customFormat="1" ht="12.75">
      <c r="A276" s="23">
        <v>19</v>
      </c>
      <c r="B276" s="23" t="s">
        <v>105</v>
      </c>
      <c r="C276" s="49">
        <v>2</v>
      </c>
      <c r="D276" s="49">
        <v>4</v>
      </c>
      <c r="E276" s="48" t="s">
        <v>175</v>
      </c>
      <c r="F276" s="23">
        <v>23</v>
      </c>
      <c r="G276" s="23">
        <v>3</v>
      </c>
      <c r="H276" s="22"/>
      <c r="I276" s="22">
        <f>I275+G276/100</f>
        <v>146.76</v>
      </c>
      <c r="U276" s="24"/>
      <c r="W276" s="33"/>
      <c r="X276" s="1" t="s">
        <v>204</v>
      </c>
    </row>
    <row r="277" spans="1:24" s="23" customFormat="1" ht="12.75">
      <c r="A277" s="23">
        <v>19</v>
      </c>
      <c r="B277" s="23" t="s">
        <v>105</v>
      </c>
      <c r="C277" s="49">
        <v>2</v>
      </c>
      <c r="D277" s="49">
        <v>5</v>
      </c>
      <c r="E277" s="48" t="s">
        <v>333</v>
      </c>
      <c r="F277" s="23">
        <v>28</v>
      </c>
      <c r="G277" s="23">
        <v>2</v>
      </c>
      <c r="H277" s="22"/>
      <c r="I277" s="22">
        <f>I276+G277/100</f>
        <v>146.78</v>
      </c>
      <c r="U277" s="24"/>
      <c r="W277" s="33"/>
      <c r="X277" s="1" t="s">
        <v>204</v>
      </c>
    </row>
    <row r="278" spans="1:24" s="23" customFormat="1" ht="12.75">
      <c r="A278" s="23">
        <v>19</v>
      </c>
      <c r="B278" s="23" t="s">
        <v>105</v>
      </c>
      <c r="C278" s="49">
        <v>2</v>
      </c>
      <c r="D278" s="49">
        <v>6</v>
      </c>
      <c r="E278" s="48" t="s">
        <v>227</v>
      </c>
      <c r="F278" s="23">
        <v>36</v>
      </c>
      <c r="G278" s="23">
        <v>7</v>
      </c>
      <c r="H278" s="22"/>
      <c r="I278" s="22">
        <f>I277+G278/100</f>
        <v>146.85</v>
      </c>
      <c r="U278" s="24"/>
      <c r="W278" s="33"/>
      <c r="X278" s="1" t="s">
        <v>214</v>
      </c>
    </row>
    <row r="279" spans="1:24" s="23" customFormat="1" ht="24">
      <c r="A279" s="23">
        <v>19</v>
      </c>
      <c r="B279" s="23" t="s">
        <v>215</v>
      </c>
      <c r="C279" s="49">
        <v>1</v>
      </c>
      <c r="D279" s="54" t="s">
        <v>216</v>
      </c>
      <c r="E279" s="48" t="s">
        <v>274</v>
      </c>
      <c r="F279" s="23">
        <v>71</v>
      </c>
      <c r="H279" s="22">
        <v>154.7</v>
      </c>
      <c r="I279" s="22">
        <v>154.7</v>
      </c>
      <c r="U279" s="24"/>
      <c r="W279" s="33"/>
      <c r="X279" s="1" t="s">
        <v>141</v>
      </c>
    </row>
    <row r="280" spans="1:24" s="23" customFormat="1" ht="12.75">
      <c r="A280" s="23">
        <v>20</v>
      </c>
      <c r="B280" s="23" t="s">
        <v>215</v>
      </c>
      <c r="C280" s="49">
        <v>1</v>
      </c>
      <c r="D280" s="49">
        <v>18</v>
      </c>
      <c r="E280" s="48" t="s">
        <v>30</v>
      </c>
      <c r="F280" s="23">
        <v>79</v>
      </c>
      <c r="G280" s="23">
        <v>7</v>
      </c>
      <c r="H280" s="22"/>
      <c r="I280" s="22">
        <f aca="true" t="shared" si="11" ref="I280:I285">I279+G280/100</f>
        <v>154.76999999999998</v>
      </c>
      <c r="U280" s="24"/>
      <c r="W280" s="33"/>
      <c r="X280" s="1" t="s">
        <v>142</v>
      </c>
    </row>
    <row r="281" spans="1:24" s="23" customFormat="1" ht="12.75">
      <c r="A281" s="23">
        <v>20</v>
      </c>
      <c r="B281" s="23" t="s">
        <v>215</v>
      </c>
      <c r="C281" s="49">
        <v>1</v>
      </c>
      <c r="D281" s="49">
        <v>19</v>
      </c>
      <c r="E281" s="48" t="s">
        <v>164</v>
      </c>
      <c r="F281" s="23">
        <v>86</v>
      </c>
      <c r="G281" s="23">
        <v>6</v>
      </c>
      <c r="H281" s="22"/>
      <c r="I281" s="22">
        <f t="shared" si="11"/>
        <v>154.82999999999998</v>
      </c>
      <c r="U281" s="24"/>
      <c r="W281" s="33">
        <v>10</v>
      </c>
      <c r="X281" s="1" t="s">
        <v>143</v>
      </c>
    </row>
    <row r="282" spans="1:24" s="23" customFormat="1" ht="12.75">
      <c r="A282" s="23">
        <v>20</v>
      </c>
      <c r="B282" s="23" t="s">
        <v>215</v>
      </c>
      <c r="C282" s="49">
        <v>1</v>
      </c>
      <c r="D282" s="49">
        <v>20</v>
      </c>
      <c r="E282" s="48" t="s">
        <v>28</v>
      </c>
      <c r="F282" s="23">
        <v>98</v>
      </c>
      <c r="G282" s="23">
        <v>10</v>
      </c>
      <c r="H282" s="22"/>
      <c r="I282" s="22">
        <f t="shared" si="11"/>
        <v>154.92999999999998</v>
      </c>
      <c r="U282" s="24"/>
      <c r="W282" s="33"/>
      <c r="X282" s="1" t="s">
        <v>144</v>
      </c>
    </row>
    <row r="283" spans="1:24" s="23" customFormat="1" ht="24">
      <c r="A283" s="23">
        <v>20</v>
      </c>
      <c r="B283" s="23" t="s">
        <v>215</v>
      </c>
      <c r="C283" s="49">
        <v>1</v>
      </c>
      <c r="D283" s="49">
        <v>21</v>
      </c>
      <c r="E283" s="48" t="s">
        <v>343</v>
      </c>
      <c r="F283" s="23">
        <v>105</v>
      </c>
      <c r="G283" s="23">
        <v>6</v>
      </c>
      <c r="H283" s="22"/>
      <c r="I283" s="22">
        <f t="shared" si="11"/>
        <v>154.98999999999998</v>
      </c>
      <c r="U283" s="24"/>
      <c r="W283" s="33">
        <v>10</v>
      </c>
      <c r="X283" s="1" t="s">
        <v>145</v>
      </c>
    </row>
    <row r="284" spans="1:24" s="23" customFormat="1" ht="12.75">
      <c r="A284" s="23">
        <v>20</v>
      </c>
      <c r="B284" s="23" t="s">
        <v>215</v>
      </c>
      <c r="C284" s="49">
        <v>1</v>
      </c>
      <c r="D284" s="49">
        <v>22</v>
      </c>
      <c r="E284" s="48" t="s">
        <v>146</v>
      </c>
      <c r="F284" s="23">
        <v>112</v>
      </c>
      <c r="G284" s="23">
        <v>6</v>
      </c>
      <c r="H284" s="22"/>
      <c r="I284" s="22">
        <f t="shared" si="11"/>
        <v>155.04999999999998</v>
      </c>
      <c r="U284" s="24"/>
      <c r="W284" s="33">
        <v>5</v>
      </c>
      <c r="X284" s="1" t="s">
        <v>204</v>
      </c>
    </row>
    <row r="285" spans="1:24" s="23" customFormat="1" ht="12.75">
      <c r="A285" s="23">
        <v>20</v>
      </c>
      <c r="B285" s="23" t="s">
        <v>215</v>
      </c>
      <c r="C285" s="49">
        <v>1</v>
      </c>
      <c r="D285" s="49">
        <v>23</v>
      </c>
      <c r="E285" s="48" t="s">
        <v>147</v>
      </c>
      <c r="F285" s="23">
        <v>115</v>
      </c>
      <c r="G285" s="23">
        <v>2</v>
      </c>
      <c r="H285" s="22"/>
      <c r="I285" s="22">
        <f t="shared" si="11"/>
        <v>155.07</v>
      </c>
      <c r="U285" s="24"/>
      <c r="W285" s="33"/>
      <c r="X285" s="1" t="s">
        <v>144</v>
      </c>
    </row>
    <row r="286" spans="1:24" s="23" customFormat="1" ht="12.75">
      <c r="A286" s="23">
        <v>20</v>
      </c>
      <c r="B286" s="23" t="s">
        <v>148</v>
      </c>
      <c r="C286" s="49">
        <v>1</v>
      </c>
      <c r="D286" s="49">
        <v>1</v>
      </c>
      <c r="E286" s="48" t="s">
        <v>274</v>
      </c>
      <c r="F286" s="23">
        <v>5</v>
      </c>
      <c r="G286" s="23">
        <v>3</v>
      </c>
      <c r="H286" s="22">
        <v>164.3</v>
      </c>
      <c r="I286" s="22">
        <v>164.3</v>
      </c>
      <c r="U286" s="24"/>
      <c r="W286" s="33">
        <v>10</v>
      </c>
      <c r="X286" s="1" t="s">
        <v>149</v>
      </c>
    </row>
    <row r="287" spans="1:24" s="23" customFormat="1" ht="12.75">
      <c r="A287" s="23">
        <v>20</v>
      </c>
      <c r="B287" s="23" t="s">
        <v>148</v>
      </c>
      <c r="C287" s="49">
        <v>1</v>
      </c>
      <c r="D287" s="49">
        <v>2</v>
      </c>
      <c r="E287" s="48" t="s">
        <v>329</v>
      </c>
      <c r="F287" s="23">
        <v>9</v>
      </c>
      <c r="G287" s="23">
        <v>3</v>
      </c>
      <c r="H287" s="22"/>
      <c r="I287" s="22">
        <f aca="true" t="shared" si="12" ref="I287:I302">I286+G287/100</f>
        <v>164.33</v>
      </c>
      <c r="U287" s="24"/>
      <c r="W287" s="33">
        <v>5</v>
      </c>
      <c r="X287" s="1" t="s">
        <v>204</v>
      </c>
    </row>
    <row r="288" spans="1:24" s="23" customFormat="1" ht="12.75">
      <c r="A288" s="23">
        <v>20</v>
      </c>
      <c r="B288" s="23" t="s">
        <v>148</v>
      </c>
      <c r="C288" s="49">
        <v>1</v>
      </c>
      <c r="D288" s="49">
        <v>3</v>
      </c>
      <c r="E288" s="48" t="s">
        <v>1</v>
      </c>
      <c r="F288" s="23">
        <v>15</v>
      </c>
      <c r="G288" s="23">
        <v>5</v>
      </c>
      <c r="H288" s="22"/>
      <c r="I288" s="22">
        <f t="shared" si="12"/>
        <v>164.38000000000002</v>
      </c>
      <c r="U288" s="24"/>
      <c r="W288" s="33">
        <v>5</v>
      </c>
      <c r="X288" s="1" t="s">
        <v>204</v>
      </c>
    </row>
    <row r="289" spans="1:24" s="23" customFormat="1" ht="12.75">
      <c r="A289" s="23">
        <v>20</v>
      </c>
      <c r="B289" s="23" t="s">
        <v>148</v>
      </c>
      <c r="C289" s="49">
        <v>1</v>
      </c>
      <c r="D289" s="49">
        <v>4</v>
      </c>
      <c r="E289" s="48" t="s">
        <v>331</v>
      </c>
      <c r="F289" s="23">
        <v>22</v>
      </c>
      <c r="G289" s="23">
        <v>6</v>
      </c>
      <c r="H289" s="22"/>
      <c r="I289" s="22">
        <f t="shared" si="12"/>
        <v>164.44000000000003</v>
      </c>
      <c r="U289" s="24"/>
      <c r="W289" s="33">
        <v>10</v>
      </c>
      <c r="X289" s="1" t="s">
        <v>204</v>
      </c>
    </row>
    <row r="290" spans="1:24" s="23" customFormat="1" ht="12.75">
      <c r="A290" s="23">
        <v>21</v>
      </c>
      <c r="B290" s="23" t="s">
        <v>148</v>
      </c>
      <c r="C290" s="49">
        <v>1</v>
      </c>
      <c r="D290" s="49">
        <v>5</v>
      </c>
      <c r="E290" s="48" t="s">
        <v>226</v>
      </c>
      <c r="F290" s="23">
        <v>28</v>
      </c>
      <c r="G290" s="23">
        <v>5</v>
      </c>
      <c r="H290" s="22"/>
      <c r="I290" s="22">
        <f t="shared" si="12"/>
        <v>164.49000000000004</v>
      </c>
      <c r="U290" s="24"/>
      <c r="W290" s="33" t="s">
        <v>293</v>
      </c>
      <c r="X290" s="1" t="s">
        <v>150</v>
      </c>
    </row>
    <row r="291" spans="1:24" s="23" customFormat="1" ht="12.75">
      <c r="A291" s="23">
        <v>21</v>
      </c>
      <c r="B291" s="23" t="s">
        <v>148</v>
      </c>
      <c r="C291" s="49">
        <v>1</v>
      </c>
      <c r="D291" s="49">
        <v>6</v>
      </c>
      <c r="E291" s="48" t="s">
        <v>227</v>
      </c>
      <c r="F291" s="23">
        <v>33</v>
      </c>
      <c r="G291" s="23">
        <v>4</v>
      </c>
      <c r="H291" s="22"/>
      <c r="I291" s="22">
        <f t="shared" si="12"/>
        <v>164.53000000000003</v>
      </c>
      <c r="U291" s="24"/>
      <c r="W291" s="33" t="s">
        <v>293</v>
      </c>
      <c r="X291" s="1" t="s">
        <v>150</v>
      </c>
    </row>
    <row r="292" spans="1:24" s="23" customFormat="1" ht="12.75">
      <c r="A292" s="23">
        <v>21</v>
      </c>
      <c r="B292" s="23" t="s">
        <v>148</v>
      </c>
      <c r="C292" s="49">
        <v>1</v>
      </c>
      <c r="D292" s="49">
        <v>7</v>
      </c>
      <c r="E292" s="48" t="s">
        <v>348</v>
      </c>
      <c r="F292" s="23">
        <v>37</v>
      </c>
      <c r="G292" s="23">
        <v>2</v>
      </c>
      <c r="H292" s="22"/>
      <c r="I292" s="22">
        <f t="shared" si="12"/>
        <v>164.55000000000004</v>
      </c>
      <c r="U292" s="24"/>
      <c r="W292" s="33" t="s">
        <v>293</v>
      </c>
      <c r="X292" s="1" t="s">
        <v>150</v>
      </c>
    </row>
    <row r="293" spans="1:24" s="23" customFormat="1" ht="12.75">
      <c r="A293" s="23">
        <v>21</v>
      </c>
      <c r="B293" s="23" t="s">
        <v>148</v>
      </c>
      <c r="C293" s="49">
        <v>1</v>
      </c>
      <c r="D293" s="49">
        <v>8</v>
      </c>
      <c r="E293" s="48" t="s">
        <v>288</v>
      </c>
      <c r="F293" s="23">
        <v>40</v>
      </c>
      <c r="G293" s="23">
        <v>3</v>
      </c>
      <c r="H293" s="22"/>
      <c r="I293" s="22">
        <f t="shared" si="12"/>
        <v>164.58000000000004</v>
      </c>
      <c r="U293" s="24"/>
      <c r="W293" s="33" t="s">
        <v>293</v>
      </c>
      <c r="X293" s="1" t="s">
        <v>150</v>
      </c>
    </row>
    <row r="294" spans="1:24" s="23" customFormat="1" ht="12.75">
      <c r="A294" s="23">
        <v>21</v>
      </c>
      <c r="B294" s="23" t="s">
        <v>148</v>
      </c>
      <c r="C294" s="49">
        <v>1</v>
      </c>
      <c r="D294" s="49">
        <v>9</v>
      </c>
      <c r="E294" s="48" t="s">
        <v>26</v>
      </c>
      <c r="F294" s="23">
        <v>47</v>
      </c>
      <c r="G294" s="23">
        <v>5</v>
      </c>
      <c r="H294" s="22"/>
      <c r="I294" s="22">
        <f t="shared" si="12"/>
        <v>164.63000000000005</v>
      </c>
      <c r="U294" s="24"/>
      <c r="W294" s="33" t="s">
        <v>293</v>
      </c>
      <c r="X294" s="1" t="s">
        <v>151</v>
      </c>
    </row>
    <row r="295" spans="1:24" s="23" customFormat="1" ht="12.75">
      <c r="A295" s="23">
        <v>21</v>
      </c>
      <c r="B295" s="23" t="s">
        <v>148</v>
      </c>
      <c r="C295" s="49">
        <v>1</v>
      </c>
      <c r="D295" s="49">
        <v>10</v>
      </c>
      <c r="E295" s="48" t="s">
        <v>136</v>
      </c>
      <c r="F295" s="23">
        <v>52</v>
      </c>
      <c r="G295" s="23">
        <v>4</v>
      </c>
      <c r="H295" s="22"/>
      <c r="I295" s="22">
        <f t="shared" si="12"/>
        <v>164.67000000000004</v>
      </c>
      <c r="U295" s="24"/>
      <c r="W295" s="33" t="s">
        <v>293</v>
      </c>
      <c r="X295" s="1" t="s">
        <v>204</v>
      </c>
    </row>
    <row r="296" spans="1:24" s="23" customFormat="1" ht="12.75">
      <c r="A296" s="23">
        <v>21</v>
      </c>
      <c r="B296" s="23" t="s">
        <v>148</v>
      </c>
      <c r="C296" s="49">
        <v>1</v>
      </c>
      <c r="D296" s="49">
        <v>11</v>
      </c>
      <c r="E296" s="48" t="s">
        <v>339</v>
      </c>
      <c r="F296" s="23">
        <v>58</v>
      </c>
      <c r="G296" s="23">
        <v>5</v>
      </c>
      <c r="H296" s="22"/>
      <c r="I296" s="22">
        <f t="shared" si="12"/>
        <v>164.72000000000006</v>
      </c>
      <c r="U296" s="24"/>
      <c r="W296" s="33"/>
      <c r="X296" s="1" t="s">
        <v>152</v>
      </c>
    </row>
    <row r="297" spans="1:24" s="23" customFormat="1" ht="12.75">
      <c r="A297" s="23">
        <v>21</v>
      </c>
      <c r="B297" s="23" t="s">
        <v>148</v>
      </c>
      <c r="C297" s="49">
        <v>1</v>
      </c>
      <c r="D297" s="49">
        <v>12</v>
      </c>
      <c r="E297" s="48" t="s">
        <v>290</v>
      </c>
      <c r="F297" s="23">
        <v>62</v>
      </c>
      <c r="G297" s="23">
        <v>3</v>
      </c>
      <c r="H297" s="22"/>
      <c r="I297" s="22">
        <f t="shared" si="12"/>
        <v>164.75000000000006</v>
      </c>
      <c r="U297" s="24"/>
      <c r="W297" s="33"/>
      <c r="X297" s="1" t="s">
        <v>144</v>
      </c>
    </row>
    <row r="298" spans="1:24" s="23" customFormat="1" ht="12.75">
      <c r="A298" s="23">
        <v>21</v>
      </c>
      <c r="B298" s="23" t="s">
        <v>148</v>
      </c>
      <c r="C298" s="49">
        <v>1</v>
      </c>
      <c r="D298" s="49">
        <v>13</v>
      </c>
      <c r="E298" s="48" t="s">
        <v>236</v>
      </c>
      <c r="F298" s="23">
        <v>65</v>
      </c>
      <c r="G298" s="23">
        <v>2</v>
      </c>
      <c r="H298" s="22"/>
      <c r="I298" s="22">
        <f t="shared" si="12"/>
        <v>164.77000000000007</v>
      </c>
      <c r="U298" s="24"/>
      <c r="W298" s="33"/>
      <c r="X298" s="1" t="s">
        <v>144</v>
      </c>
    </row>
    <row r="299" spans="1:24" s="23" customFormat="1" ht="24">
      <c r="A299" s="23">
        <v>22</v>
      </c>
      <c r="B299" s="23" t="s">
        <v>148</v>
      </c>
      <c r="C299" s="49">
        <v>1</v>
      </c>
      <c r="D299" s="49">
        <v>14</v>
      </c>
      <c r="E299" s="48" t="s">
        <v>104</v>
      </c>
      <c r="F299" s="23">
        <v>72</v>
      </c>
      <c r="G299" s="23">
        <v>5</v>
      </c>
      <c r="H299" s="22"/>
      <c r="I299" s="22">
        <f t="shared" si="12"/>
        <v>164.82000000000008</v>
      </c>
      <c r="U299" s="24"/>
      <c r="W299" s="33">
        <v>5</v>
      </c>
      <c r="X299" s="1" t="s">
        <v>153</v>
      </c>
    </row>
    <row r="300" spans="1:24" s="23" customFormat="1" ht="12.75">
      <c r="A300" s="23">
        <v>22</v>
      </c>
      <c r="B300" s="23" t="s">
        <v>148</v>
      </c>
      <c r="C300" s="49">
        <v>1</v>
      </c>
      <c r="D300" s="49">
        <v>15</v>
      </c>
      <c r="E300" s="48" t="s">
        <v>350</v>
      </c>
      <c r="F300" s="23">
        <v>82</v>
      </c>
      <c r="G300" s="23">
        <v>9</v>
      </c>
      <c r="H300" s="22"/>
      <c r="I300" s="22">
        <f t="shared" si="12"/>
        <v>164.91000000000008</v>
      </c>
      <c r="U300" s="24"/>
      <c r="W300" s="33">
        <v>5</v>
      </c>
      <c r="X300" s="1" t="s">
        <v>204</v>
      </c>
    </row>
    <row r="301" spans="1:24" s="23" customFormat="1" ht="12.75">
      <c r="A301" s="23">
        <v>22</v>
      </c>
      <c r="B301" s="23" t="s">
        <v>148</v>
      </c>
      <c r="C301" s="49">
        <v>1</v>
      </c>
      <c r="D301" s="49">
        <v>16</v>
      </c>
      <c r="E301" s="48" t="s">
        <v>351</v>
      </c>
      <c r="F301" s="23">
        <v>93</v>
      </c>
      <c r="G301" s="23">
        <v>10</v>
      </c>
      <c r="H301" s="22"/>
      <c r="I301" s="22">
        <f t="shared" si="12"/>
        <v>165.01000000000008</v>
      </c>
      <c r="U301" s="24"/>
      <c r="W301" s="33">
        <v>5</v>
      </c>
      <c r="X301" s="1" t="s">
        <v>306</v>
      </c>
    </row>
    <row r="302" spans="1:24" s="23" customFormat="1" ht="12.75">
      <c r="A302" s="23">
        <v>22</v>
      </c>
      <c r="B302" s="23" t="s">
        <v>148</v>
      </c>
      <c r="C302" s="49">
        <v>1</v>
      </c>
      <c r="D302" s="49">
        <v>17</v>
      </c>
      <c r="E302" s="48" t="s">
        <v>134</v>
      </c>
      <c r="F302" s="23">
        <v>97</v>
      </c>
      <c r="G302" s="23">
        <v>3</v>
      </c>
      <c r="H302" s="22"/>
      <c r="I302" s="22">
        <f t="shared" si="12"/>
        <v>165.04000000000008</v>
      </c>
      <c r="U302" s="24"/>
      <c r="W302" s="33"/>
      <c r="X302" s="1" t="s">
        <v>144</v>
      </c>
    </row>
    <row r="303" spans="1:24" s="23" customFormat="1" ht="12.75">
      <c r="A303" s="23" t="s">
        <v>286</v>
      </c>
      <c r="B303" s="23" t="s">
        <v>154</v>
      </c>
      <c r="C303" s="49">
        <v>1</v>
      </c>
      <c r="D303" s="54" t="s">
        <v>155</v>
      </c>
      <c r="E303" s="48" t="s">
        <v>274</v>
      </c>
      <c r="F303" s="23">
        <v>121</v>
      </c>
      <c r="H303" s="22">
        <v>173.9</v>
      </c>
      <c r="I303" s="22">
        <v>175.11</v>
      </c>
      <c r="U303" s="24"/>
      <c r="W303" s="33"/>
      <c r="X303" s="1" t="s">
        <v>211</v>
      </c>
    </row>
    <row r="304" spans="1:24" s="23" customFormat="1" ht="12.75">
      <c r="A304" s="23">
        <v>25</v>
      </c>
      <c r="B304" s="23" t="s">
        <v>156</v>
      </c>
      <c r="C304" s="49">
        <v>1</v>
      </c>
      <c r="D304" s="55" t="s">
        <v>157</v>
      </c>
      <c r="E304" s="48" t="s">
        <v>274</v>
      </c>
      <c r="F304" s="23">
        <v>149</v>
      </c>
      <c r="H304" s="22">
        <v>183.1</v>
      </c>
      <c r="I304" s="22">
        <v>184.6</v>
      </c>
      <c r="U304" s="24"/>
      <c r="W304" s="33"/>
      <c r="X304" s="1" t="s">
        <v>211</v>
      </c>
    </row>
    <row r="305" spans="1:24" s="23" customFormat="1" ht="12.75">
      <c r="A305" s="23">
        <v>26</v>
      </c>
      <c r="B305" s="23" t="s">
        <v>158</v>
      </c>
      <c r="C305" s="49">
        <v>1</v>
      </c>
      <c r="D305" s="49">
        <v>1</v>
      </c>
      <c r="E305" s="48" t="s">
        <v>274</v>
      </c>
      <c r="F305" s="23">
        <v>15</v>
      </c>
      <c r="G305" s="23">
        <v>8</v>
      </c>
      <c r="H305" s="22">
        <v>192.7</v>
      </c>
      <c r="I305" s="22">
        <v>192.86</v>
      </c>
      <c r="U305" s="24"/>
      <c r="W305" s="33"/>
      <c r="X305" s="1" t="s">
        <v>211</v>
      </c>
    </row>
    <row r="306" spans="1:24" s="23" customFormat="1" ht="12.75">
      <c r="A306" s="23">
        <v>26</v>
      </c>
      <c r="B306" s="23" t="s">
        <v>159</v>
      </c>
      <c r="C306" s="49">
        <v>1</v>
      </c>
      <c r="D306" s="49">
        <v>1</v>
      </c>
      <c r="E306" s="48" t="s">
        <v>274</v>
      </c>
      <c r="F306" s="23">
        <v>19</v>
      </c>
      <c r="G306" s="23">
        <v>18</v>
      </c>
      <c r="H306" s="22">
        <v>202.1</v>
      </c>
      <c r="I306" s="22">
        <v>202.29</v>
      </c>
      <c r="U306" s="24"/>
      <c r="W306" s="33"/>
      <c r="X306" s="1" t="s">
        <v>211</v>
      </c>
    </row>
    <row r="307" spans="21:23" ht="12.75">
      <c r="U307" s="24"/>
      <c r="W307" s="33"/>
    </row>
    <row r="308" spans="21:23" ht="12.75">
      <c r="U308" s="24"/>
      <c r="W308" s="33"/>
    </row>
    <row r="309" spans="21:23" ht="12.75">
      <c r="U309" s="24"/>
      <c r="W309" s="33"/>
    </row>
    <row r="310" spans="21:23" ht="12.75">
      <c r="U310" s="24"/>
      <c r="W310" s="33"/>
    </row>
    <row r="311" ht="12.75">
      <c r="W311" s="33"/>
    </row>
    <row r="312" ht="12.75">
      <c r="W312" s="33"/>
    </row>
    <row r="313" ht="12.75">
      <c r="W313" s="33"/>
    </row>
    <row r="314" ht="12.75">
      <c r="W314" s="33"/>
    </row>
    <row r="315" ht="12.75">
      <c r="W315" s="33"/>
    </row>
    <row r="316" ht="12.75">
      <c r="W316" s="33"/>
    </row>
    <row r="317" ht="12.75">
      <c r="W317" s="33"/>
    </row>
    <row r="318" ht="12.75">
      <c r="W318" s="33"/>
    </row>
    <row r="319" ht="12.75">
      <c r="W319" s="33"/>
    </row>
    <row r="320" ht="12.75">
      <c r="W320" s="33"/>
    </row>
    <row r="321" ht="12.75">
      <c r="W321" s="33"/>
    </row>
    <row r="322" ht="12.75">
      <c r="W322" s="33"/>
    </row>
    <row r="323" ht="12.75">
      <c r="W323" s="33"/>
    </row>
    <row r="324" ht="12.75">
      <c r="W324" s="33"/>
    </row>
    <row r="325" ht="12.75">
      <c r="W325" s="33"/>
    </row>
    <row r="326" ht="12.75">
      <c r="W326" s="33"/>
    </row>
    <row r="327" ht="12.75">
      <c r="W327" s="33"/>
    </row>
    <row r="328" ht="12.75">
      <c r="W328" s="33"/>
    </row>
    <row r="329" ht="12.75">
      <c r="W329" s="33"/>
    </row>
    <row r="330" ht="12.75">
      <c r="W330" s="33"/>
    </row>
    <row r="331" ht="12.75">
      <c r="W331" s="33"/>
    </row>
    <row r="332" ht="12.75">
      <c r="W332" s="33"/>
    </row>
    <row r="333" ht="12.75">
      <c r="W333" s="33"/>
    </row>
    <row r="334" ht="12.75">
      <c r="W334" s="33"/>
    </row>
    <row r="335" ht="12.75">
      <c r="W335" s="33"/>
    </row>
    <row r="336" ht="12.75">
      <c r="W336" s="33"/>
    </row>
    <row r="337" ht="12.75">
      <c r="W337" s="33"/>
    </row>
    <row r="338" ht="12.75">
      <c r="W338" s="33"/>
    </row>
    <row r="339" ht="12.75">
      <c r="W339" s="33"/>
    </row>
    <row r="340" ht="12.75">
      <c r="W340" s="33"/>
    </row>
    <row r="341" ht="12.75">
      <c r="W341" s="33"/>
    </row>
    <row r="342" ht="12.75">
      <c r="W342" s="33"/>
    </row>
    <row r="343" ht="12.75">
      <c r="W343" s="33"/>
    </row>
    <row r="344" ht="12.75">
      <c r="W344" s="33"/>
    </row>
    <row r="345" ht="12.75">
      <c r="W345" s="33"/>
    </row>
    <row r="346" ht="12.75">
      <c r="W346" s="33"/>
    </row>
    <row r="347" ht="12.75">
      <c r="W347" s="33"/>
    </row>
    <row r="348" ht="12.75">
      <c r="W348" s="33"/>
    </row>
    <row r="349" ht="12.75">
      <c r="W349" s="33"/>
    </row>
    <row r="350" ht="12.75">
      <c r="W350" s="33"/>
    </row>
    <row r="351" ht="12.75">
      <c r="W351" s="33"/>
    </row>
    <row r="352" ht="12.75">
      <c r="W352" s="33"/>
    </row>
    <row r="353" ht="12.75">
      <c r="W353" s="33"/>
    </row>
    <row r="354" ht="12.75">
      <c r="W354" s="33"/>
    </row>
    <row r="355" ht="12.75">
      <c r="W355" s="33"/>
    </row>
    <row r="356" ht="12.75">
      <c r="W356" s="33"/>
    </row>
    <row r="357" ht="12.75">
      <c r="W357" s="33"/>
    </row>
    <row r="358" ht="12.75">
      <c r="W358" s="33"/>
    </row>
    <row r="359" ht="12.75">
      <c r="W359" s="33"/>
    </row>
    <row r="360" ht="12.75">
      <c r="W360" s="33"/>
    </row>
    <row r="361" ht="12.75">
      <c r="W361" s="33"/>
    </row>
    <row r="362" ht="12.75">
      <c r="W362" s="33"/>
    </row>
    <row r="363" ht="12.75">
      <c r="W363" s="33"/>
    </row>
    <row r="364" ht="12.75">
      <c r="W364" s="33"/>
    </row>
    <row r="365" ht="12.75">
      <c r="W365" s="33"/>
    </row>
    <row r="366" ht="12.75">
      <c r="W366" s="33"/>
    </row>
    <row r="367" ht="12.75">
      <c r="W367" s="33"/>
    </row>
    <row r="368" ht="12.75">
      <c r="W368" s="33"/>
    </row>
    <row r="369" ht="12.75">
      <c r="W369" s="33"/>
    </row>
    <row r="370" ht="12.75">
      <c r="W370" s="33"/>
    </row>
    <row r="371" ht="12.75">
      <c r="W371" s="33"/>
    </row>
    <row r="372" ht="12.75">
      <c r="W372" s="33"/>
    </row>
    <row r="373" ht="12.75">
      <c r="W373" s="33"/>
    </row>
    <row r="374" ht="12.75">
      <c r="W374" s="33"/>
    </row>
    <row r="375" ht="12.75">
      <c r="W375" s="33"/>
    </row>
    <row r="376" ht="12.75">
      <c r="W376" s="33"/>
    </row>
    <row r="377" ht="12.75">
      <c r="W377" s="33"/>
    </row>
    <row r="378" ht="12.75">
      <c r="W378" s="33"/>
    </row>
    <row r="379" ht="12.75">
      <c r="W379" s="33"/>
    </row>
    <row r="380" ht="12.75">
      <c r="W380" s="33"/>
    </row>
    <row r="381" ht="12.75">
      <c r="W381" s="33"/>
    </row>
    <row r="382" ht="12.75">
      <c r="W382" s="33"/>
    </row>
    <row r="383" ht="12.75">
      <c r="W383" s="33"/>
    </row>
    <row r="384" ht="12.75">
      <c r="W384" s="33"/>
    </row>
    <row r="385" ht="12.75">
      <c r="W385" s="33"/>
    </row>
    <row r="386" ht="12.75">
      <c r="W386" s="33"/>
    </row>
    <row r="387" ht="12.75">
      <c r="W387" s="33"/>
    </row>
    <row r="388" ht="12.75">
      <c r="W388" s="33"/>
    </row>
    <row r="389" ht="12.75">
      <c r="W389" s="33"/>
    </row>
    <row r="390" ht="12.75">
      <c r="W390" s="33"/>
    </row>
    <row r="391" ht="12.75">
      <c r="W391" s="33"/>
    </row>
    <row r="392" ht="12.75">
      <c r="W392" s="33"/>
    </row>
    <row r="393" ht="12.75">
      <c r="W393" s="33"/>
    </row>
    <row r="394" ht="12.75">
      <c r="W394" s="33"/>
    </row>
    <row r="395" ht="12.75">
      <c r="W395" s="33"/>
    </row>
    <row r="396" ht="12.75">
      <c r="W396" s="33"/>
    </row>
    <row r="397" ht="12.75">
      <c r="W397" s="33"/>
    </row>
    <row r="398" ht="12.75">
      <c r="W398" s="33"/>
    </row>
    <row r="399" ht="12.75">
      <c r="W399" s="33"/>
    </row>
    <row r="400" ht="12.75">
      <c r="W400" s="33"/>
    </row>
    <row r="401" ht="12.75">
      <c r="W401" s="33"/>
    </row>
    <row r="402" ht="12.75">
      <c r="W402" s="33"/>
    </row>
    <row r="403" ht="12.75">
      <c r="W403" s="33"/>
    </row>
    <row r="404" ht="12.75">
      <c r="W404" s="33"/>
    </row>
    <row r="405" ht="12.75">
      <c r="W405" s="33"/>
    </row>
    <row r="406" ht="12.75">
      <c r="W406" s="33"/>
    </row>
    <row r="407" ht="12.75">
      <c r="W407" s="33"/>
    </row>
    <row r="408" ht="12.75">
      <c r="W408" s="33"/>
    </row>
    <row r="409" ht="12.75">
      <c r="W409" s="33"/>
    </row>
    <row r="410" ht="12.75">
      <c r="W410" s="33"/>
    </row>
    <row r="411" ht="12.75">
      <c r="W411" s="33"/>
    </row>
    <row r="412" ht="12.75">
      <c r="W412" s="33"/>
    </row>
    <row r="413" ht="12.75">
      <c r="W413" s="33"/>
    </row>
    <row r="414" ht="12.75">
      <c r="W414" s="33"/>
    </row>
    <row r="415" ht="12.75">
      <c r="W415" s="33"/>
    </row>
    <row r="416" ht="12.75">
      <c r="W416" s="33"/>
    </row>
    <row r="417" ht="12.75">
      <c r="W417" s="33"/>
    </row>
    <row r="418" ht="12.75">
      <c r="W418" s="33"/>
    </row>
    <row r="419" ht="12.75">
      <c r="W419" s="33"/>
    </row>
    <row r="420" ht="12.75">
      <c r="W420" s="33"/>
    </row>
    <row r="421" ht="12.75">
      <c r="W421" s="33"/>
    </row>
    <row r="422" ht="12.75">
      <c r="W422" s="33"/>
    </row>
    <row r="423" ht="12.75">
      <c r="W423" s="33"/>
    </row>
    <row r="424" ht="12.75">
      <c r="W424" s="33"/>
    </row>
    <row r="425" ht="12.75">
      <c r="W425" s="33"/>
    </row>
    <row r="426" ht="12.75">
      <c r="W426" s="33"/>
    </row>
    <row r="427" ht="12.75">
      <c r="W427" s="33"/>
    </row>
    <row r="428" ht="12.75">
      <c r="W428" s="33"/>
    </row>
    <row r="429" ht="12.75">
      <c r="W429" s="33"/>
    </row>
    <row r="430" ht="12.75">
      <c r="W430" s="33"/>
    </row>
    <row r="431" ht="12.75">
      <c r="W431" s="33"/>
    </row>
    <row r="432" ht="12.75">
      <c r="W432" s="33"/>
    </row>
    <row r="433" ht="12.75">
      <c r="W433" s="33"/>
    </row>
    <row r="434" ht="12.75">
      <c r="W434" s="33"/>
    </row>
    <row r="435" ht="12.75">
      <c r="W435" s="33"/>
    </row>
    <row r="436" ht="12.75">
      <c r="W436" s="33"/>
    </row>
    <row r="437" ht="12.75">
      <c r="W437" s="33"/>
    </row>
    <row r="438" ht="12.75">
      <c r="W438" s="33"/>
    </row>
    <row r="439" ht="12.75">
      <c r="W439" s="33"/>
    </row>
    <row r="440" ht="12.75">
      <c r="W440" s="33"/>
    </row>
    <row r="441" ht="12.75">
      <c r="W441" s="33"/>
    </row>
    <row r="442" ht="12.75">
      <c r="W442" s="33"/>
    </row>
    <row r="443" ht="12.75">
      <c r="W443" s="33"/>
    </row>
    <row r="444" ht="12.75">
      <c r="W444" s="33"/>
    </row>
    <row r="445" ht="12.75">
      <c r="W445" s="33"/>
    </row>
    <row r="446" ht="12.75">
      <c r="W446" s="33"/>
    </row>
    <row r="447" ht="12.75">
      <c r="W447" s="33"/>
    </row>
    <row r="448" ht="12.75">
      <c r="W448" s="33"/>
    </row>
    <row r="449" ht="12.75">
      <c r="W449" s="33"/>
    </row>
    <row r="450" ht="12.75">
      <c r="W450" s="33"/>
    </row>
    <row r="451" ht="12.75">
      <c r="W451" s="33"/>
    </row>
    <row r="452" ht="12.75">
      <c r="W452" s="33"/>
    </row>
    <row r="453" ht="12.75">
      <c r="W453" s="33"/>
    </row>
    <row r="454" ht="12.75">
      <c r="W454" s="33"/>
    </row>
    <row r="455" ht="12.75">
      <c r="W455" s="33"/>
    </row>
    <row r="456" ht="12.75">
      <c r="W456" s="33"/>
    </row>
    <row r="457" ht="12.75">
      <c r="W457" s="33"/>
    </row>
    <row r="458" ht="12.75">
      <c r="W458" s="33"/>
    </row>
    <row r="459" ht="12.75">
      <c r="W459" s="33"/>
    </row>
    <row r="460" ht="12.75">
      <c r="W460" s="33"/>
    </row>
    <row r="461" ht="12.75">
      <c r="W461" s="33"/>
    </row>
    <row r="462" ht="12.75">
      <c r="W462" s="33"/>
    </row>
    <row r="463" ht="12.75">
      <c r="W463" s="33"/>
    </row>
    <row r="464" ht="12.75">
      <c r="W464" s="33"/>
    </row>
    <row r="465" ht="12.75">
      <c r="W465" s="33"/>
    </row>
    <row r="466" ht="12.75">
      <c r="W466" s="33"/>
    </row>
    <row r="467" ht="12.75">
      <c r="W467" s="33"/>
    </row>
    <row r="468" ht="12.75">
      <c r="W468" s="33"/>
    </row>
    <row r="469" ht="12.75">
      <c r="W469" s="33"/>
    </row>
    <row r="470" ht="12.75">
      <c r="W470" s="33"/>
    </row>
    <row r="471" ht="12.75">
      <c r="W471" s="33"/>
    </row>
    <row r="472" ht="12.75">
      <c r="W472" s="33"/>
    </row>
    <row r="473" ht="12.75">
      <c r="W473" s="33"/>
    </row>
    <row r="474" ht="12.75">
      <c r="W474" s="33"/>
    </row>
    <row r="475" ht="12.75">
      <c r="W475" s="33"/>
    </row>
    <row r="476" ht="12.75">
      <c r="W476" s="33"/>
    </row>
    <row r="477" ht="12.75">
      <c r="W477" s="33"/>
    </row>
    <row r="478" ht="12.75">
      <c r="W478" s="33"/>
    </row>
    <row r="479" ht="12.75">
      <c r="W479" s="33"/>
    </row>
    <row r="480" ht="12.75">
      <c r="W480" s="33"/>
    </row>
    <row r="481" ht="12.75">
      <c r="W481" s="33"/>
    </row>
    <row r="482" ht="12.75">
      <c r="W482" s="33"/>
    </row>
    <row r="483" ht="12.75">
      <c r="W483" s="33"/>
    </row>
    <row r="484" ht="12.75">
      <c r="W484" s="33"/>
    </row>
    <row r="485" ht="12.75">
      <c r="W485" s="33"/>
    </row>
    <row r="486" ht="12.75">
      <c r="W486" s="33"/>
    </row>
    <row r="487" ht="12.75">
      <c r="W487" s="33"/>
    </row>
    <row r="488" ht="12.75">
      <c r="W488" s="33"/>
    </row>
    <row r="489" ht="12.75">
      <c r="W489" s="33"/>
    </row>
    <row r="490" ht="12.75">
      <c r="W490" s="33"/>
    </row>
    <row r="491" ht="12.75">
      <c r="W491" s="33"/>
    </row>
    <row r="492" ht="12.75">
      <c r="W492" s="33"/>
    </row>
    <row r="493" ht="12.75">
      <c r="W493" s="33"/>
    </row>
    <row r="494" ht="12.75">
      <c r="W494" s="33"/>
    </row>
    <row r="495" ht="12.75">
      <c r="W495" s="33"/>
    </row>
    <row r="496" ht="12.75">
      <c r="W496" s="33"/>
    </row>
    <row r="497" ht="12.75">
      <c r="W497" s="33"/>
    </row>
    <row r="498" ht="12.75">
      <c r="W498" s="33"/>
    </row>
    <row r="499" ht="12.75">
      <c r="W499" s="33"/>
    </row>
    <row r="500" ht="12.75">
      <c r="W500" s="33"/>
    </row>
    <row r="501" ht="12.75">
      <c r="W501" s="33"/>
    </row>
    <row r="502" ht="12.75">
      <c r="W502" s="33"/>
    </row>
    <row r="503" ht="12.75">
      <c r="W503" s="33"/>
    </row>
    <row r="504" ht="12.75">
      <c r="W504" s="33"/>
    </row>
    <row r="505" ht="12.75">
      <c r="W505" s="33"/>
    </row>
    <row r="506" ht="12.75">
      <c r="W506" s="33"/>
    </row>
    <row r="507" ht="12.75">
      <c r="W507" s="33"/>
    </row>
    <row r="508" ht="12.75">
      <c r="W508" s="33"/>
    </row>
    <row r="509" ht="12.75">
      <c r="W509" s="33"/>
    </row>
    <row r="510" ht="12.75">
      <c r="W510" s="33"/>
    </row>
    <row r="511" ht="12.75">
      <c r="W511" s="33"/>
    </row>
    <row r="512" ht="12.75">
      <c r="W512" s="33"/>
    </row>
    <row r="513" ht="12.75">
      <c r="W513" s="33"/>
    </row>
    <row r="514" ht="12.75">
      <c r="W514" s="33"/>
    </row>
    <row r="515" ht="12.75">
      <c r="W515" s="33"/>
    </row>
    <row r="516" ht="12.75">
      <c r="W516" s="33"/>
    </row>
    <row r="517" ht="12.75">
      <c r="W517" s="33"/>
    </row>
    <row r="518" ht="12.75">
      <c r="W518" s="33"/>
    </row>
    <row r="519" ht="12.75">
      <c r="W519" s="33"/>
    </row>
    <row r="520" ht="12.75">
      <c r="W520" s="33"/>
    </row>
    <row r="521" ht="12.75">
      <c r="W521" s="33"/>
    </row>
    <row r="522" ht="12.75">
      <c r="W522" s="33"/>
    </row>
    <row r="523" ht="12.75">
      <c r="W523" s="33"/>
    </row>
    <row r="524" ht="12.75">
      <c r="W524" s="33"/>
    </row>
    <row r="525" ht="12.75">
      <c r="W525" s="33"/>
    </row>
    <row r="526" ht="12.75">
      <c r="W526" s="33"/>
    </row>
    <row r="527" ht="12.75">
      <c r="W527" s="33"/>
    </row>
    <row r="528" ht="12.75">
      <c r="W528" s="33"/>
    </row>
    <row r="529" ht="12.75">
      <c r="W529" s="33"/>
    </row>
    <row r="530" ht="12.75">
      <c r="W530" s="33"/>
    </row>
    <row r="531" ht="12.75">
      <c r="W531" s="33"/>
    </row>
    <row r="532" ht="12.75">
      <c r="W532" s="33"/>
    </row>
    <row r="533" ht="12.75">
      <c r="W533" s="33"/>
    </row>
    <row r="534" ht="12.75">
      <c r="W534" s="33"/>
    </row>
    <row r="535" ht="12.75">
      <c r="W535" s="33"/>
    </row>
    <row r="536" ht="12.75">
      <c r="W536" s="33"/>
    </row>
    <row r="537" ht="12.75">
      <c r="W537" s="33"/>
    </row>
    <row r="538" ht="12.75">
      <c r="W538" s="33"/>
    </row>
    <row r="539" ht="12.75">
      <c r="W539" s="33"/>
    </row>
    <row r="540" ht="12.75">
      <c r="W540" s="33"/>
    </row>
    <row r="541" ht="12.75">
      <c r="W541" s="33"/>
    </row>
    <row r="542" ht="12.75">
      <c r="W542" s="33"/>
    </row>
    <row r="543" ht="12.75">
      <c r="W543" s="33"/>
    </row>
    <row r="544" ht="12.75">
      <c r="W544" s="33"/>
    </row>
    <row r="545" ht="12.75">
      <c r="W545" s="33"/>
    </row>
    <row r="546" ht="12.75">
      <c r="W546" s="33"/>
    </row>
    <row r="547" ht="12.75">
      <c r="W547" s="33"/>
    </row>
    <row r="548" ht="12.75">
      <c r="W548" s="33"/>
    </row>
    <row r="549" ht="12.75">
      <c r="W549" s="33"/>
    </row>
    <row r="550" ht="12.75">
      <c r="W550" s="33"/>
    </row>
    <row r="551" ht="12.75">
      <c r="W551" s="33"/>
    </row>
    <row r="552" ht="12.75">
      <c r="W552" s="33"/>
    </row>
    <row r="553" ht="12.75">
      <c r="W553" s="33"/>
    </row>
    <row r="554" ht="12.75">
      <c r="W554" s="33"/>
    </row>
    <row r="555" ht="12.75">
      <c r="W555" s="33"/>
    </row>
    <row r="556" ht="12.75">
      <c r="W556" s="33"/>
    </row>
    <row r="557" ht="12.75">
      <c r="W557" s="33"/>
    </row>
    <row r="558" ht="12.75">
      <c r="W558" s="33"/>
    </row>
    <row r="559" ht="12.75">
      <c r="W559" s="33"/>
    </row>
    <row r="560" ht="12.75">
      <c r="W560" s="33"/>
    </row>
    <row r="561" ht="12.75">
      <c r="W561" s="33"/>
    </row>
    <row r="562" ht="12.75">
      <c r="W562" s="33"/>
    </row>
    <row r="563" ht="12.75">
      <c r="W563" s="33"/>
    </row>
    <row r="564" ht="12.75">
      <c r="W564" s="33"/>
    </row>
    <row r="565" ht="12.75">
      <c r="W565" s="33"/>
    </row>
    <row r="566" ht="12.75">
      <c r="W566" s="33"/>
    </row>
    <row r="567" ht="12.75">
      <c r="W567" s="33"/>
    </row>
    <row r="568" ht="12.75">
      <c r="W568" s="33"/>
    </row>
    <row r="569" ht="12.75">
      <c r="W569" s="33"/>
    </row>
    <row r="570" ht="12.75">
      <c r="W570" s="33"/>
    </row>
    <row r="571" ht="12.75">
      <c r="W571" s="33"/>
    </row>
    <row r="572" ht="12.75">
      <c r="W572" s="33"/>
    </row>
    <row r="573" ht="12.75">
      <c r="W573" s="33"/>
    </row>
    <row r="574" ht="12.75">
      <c r="W574" s="33"/>
    </row>
    <row r="575" ht="12.75">
      <c r="W575" s="33"/>
    </row>
    <row r="576" ht="12.75">
      <c r="W576" s="33"/>
    </row>
    <row r="577" ht="12.75">
      <c r="W577" s="33"/>
    </row>
    <row r="578" ht="12.75">
      <c r="W578" s="33"/>
    </row>
    <row r="579" ht="12.75">
      <c r="W579" s="33"/>
    </row>
    <row r="580" ht="12.75">
      <c r="W580" s="33"/>
    </row>
    <row r="581" ht="12.75">
      <c r="W581" s="33"/>
    </row>
    <row r="582" ht="12.75">
      <c r="W582" s="33"/>
    </row>
    <row r="583" ht="12.75">
      <c r="W583" s="33"/>
    </row>
    <row r="584" ht="12.75">
      <c r="W584" s="33"/>
    </row>
    <row r="585" ht="12.75">
      <c r="W585" s="33"/>
    </row>
    <row r="586" ht="12.75">
      <c r="W586" s="33"/>
    </row>
    <row r="587" ht="12.75">
      <c r="W587" s="33"/>
    </row>
    <row r="588" ht="12.75">
      <c r="W588" s="33"/>
    </row>
    <row r="589" ht="12.75">
      <c r="W589" s="33"/>
    </row>
    <row r="590" ht="12.75">
      <c r="W590" s="33"/>
    </row>
    <row r="591" ht="12.75">
      <c r="W591" s="33"/>
    </row>
    <row r="592" ht="12.75">
      <c r="W592" s="33"/>
    </row>
    <row r="593" ht="12.75">
      <c r="W593" s="33"/>
    </row>
    <row r="594" ht="12.75">
      <c r="W594" s="33"/>
    </row>
    <row r="595" ht="12.75">
      <c r="W595" s="33"/>
    </row>
    <row r="596" ht="12.75">
      <c r="W596" s="33"/>
    </row>
    <row r="597" ht="12.75">
      <c r="W597" s="33"/>
    </row>
    <row r="598" ht="12.75">
      <c r="W598" s="33"/>
    </row>
    <row r="599" ht="12.75">
      <c r="W599" s="33"/>
    </row>
    <row r="600" ht="12.75">
      <c r="W600" s="33"/>
    </row>
    <row r="601" ht="12.75">
      <c r="W601" s="33"/>
    </row>
    <row r="602" ht="12.75">
      <c r="W602" s="33"/>
    </row>
    <row r="603" ht="12.75">
      <c r="W603" s="33"/>
    </row>
    <row r="604" ht="12.75">
      <c r="W604" s="33"/>
    </row>
    <row r="605" ht="12.75">
      <c r="W605" s="33"/>
    </row>
    <row r="606" ht="12.75">
      <c r="W606" s="33"/>
    </row>
    <row r="607" ht="12.75">
      <c r="W607" s="33"/>
    </row>
    <row r="608" ht="12.75">
      <c r="W608" s="33"/>
    </row>
    <row r="609" ht="12.75">
      <c r="W609" s="33"/>
    </row>
    <row r="610" ht="12.75">
      <c r="W610" s="33"/>
    </row>
    <row r="611" ht="12.75">
      <c r="W611" s="33"/>
    </row>
    <row r="612" ht="12.75">
      <c r="W612" s="33"/>
    </row>
    <row r="613" ht="12.75">
      <c r="W613" s="33"/>
    </row>
    <row r="614" ht="12.75">
      <c r="W614" s="33"/>
    </row>
    <row r="615" ht="12.75">
      <c r="W615" s="33"/>
    </row>
    <row r="616" ht="12.75">
      <c r="W616" s="33"/>
    </row>
    <row r="617" ht="12.75">
      <c r="W617" s="33"/>
    </row>
    <row r="618" ht="12.75">
      <c r="W618" s="33"/>
    </row>
    <row r="619" ht="12.75">
      <c r="W619" s="33"/>
    </row>
    <row r="620" ht="12.75">
      <c r="W620" s="33"/>
    </row>
    <row r="621" ht="12.75">
      <c r="W621" s="33"/>
    </row>
    <row r="622" ht="12.75">
      <c r="W622" s="33"/>
    </row>
    <row r="623" ht="12.75">
      <c r="W623" s="33"/>
    </row>
    <row r="624" ht="12.75">
      <c r="W624" s="33"/>
    </row>
    <row r="625" ht="12.75">
      <c r="W625" s="33"/>
    </row>
    <row r="626" ht="12.75">
      <c r="W626" s="33"/>
    </row>
    <row r="627" ht="12.75">
      <c r="W627" s="33"/>
    </row>
    <row r="628" ht="12.75">
      <c r="W628" s="33"/>
    </row>
    <row r="629" ht="12.75">
      <c r="W629" s="33"/>
    </row>
    <row r="630" ht="12.75">
      <c r="W630" s="33"/>
    </row>
    <row r="631" ht="12.75">
      <c r="W631" s="33"/>
    </row>
    <row r="632" ht="12.75">
      <c r="W632" s="33"/>
    </row>
    <row r="633" ht="12.75">
      <c r="W633" s="33"/>
    </row>
    <row r="634" ht="12.75">
      <c r="W634" s="33"/>
    </row>
    <row r="635" ht="12.75">
      <c r="W635" s="33"/>
    </row>
    <row r="636" ht="12.75">
      <c r="W636" s="33"/>
    </row>
    <row r="637" ht="12.75">
      <c r="W637" s="33"/>
    </row>
    <row r="638" ht="12.75">
      <c r="W638" s="33"/>
    </row>
    <row r="639" ht="12.75">
      <c r="W639" s="33"/>
    </row>
    <row r="640" ht="12.75">
      <c r="W640" s="33"/>
    </row>
    <row r="641" ht="12.75">
      <c r="W641" s="33"/>
    </row>
    <row r="642" ht="12.75">
      <c r="W642" s="33"/>
    </row>
    <row r="643" ht="12.75">
      <c r="W643" s="33"/>
    </row>
    <row r="644" ht="12.75">
      <c r="W644" s="33"/>
    </row>
    <row r="645" ht="12.75">
      <c r="W645" s="33"/>
    </row>
    <row r="646" ht="12.75">
      <c r="W646" s="33"/>
    </row>
    <row r="647" ht="12.75">
      <c r="W647" s="33"/>
    </row>
    <row r="648" ht="12.75">
      <c r="W648" s="33"/>
    </row>
    <row r="649" ht="12.75">
      <c r="W649" s="33"/>
    </row>
    <row r="650" ht="12.75">
      <c r="W650" s="33"/>
    </row>
    <row r="651" ht="12.75">
      <c r="W651" s="33"/>
    </row>
    <row r="652" ht="12.75">
      <c r="W652" s="33"/>
    </row>
    <row r="653" ht="12.75">
      <c r="W653" s="33"/>
    </row>
    <row r="654" ht="12.75">
      <c r="W654" s="33"/>
    </row>
    <row r="655" ht="12.75">
      <c r="W655" s="33"/>
    </row>
    <row r="656" ht="12.75">
      <c r="W656" s="33"/>
    </row>
    <row r="657" ht="12.75">
      <c r="W657" s="33"/>
    </row>
    <row r="658" ht="12.75">
      <c r="W658" s="33"/>
    </row>
    <row r="659" ht="12.75">
      <c r="W659" s="33"/>
    </row>
    <row r="660" ht="12.75">
      <c r="W660" s="33"/>
    </row>
    <row r="661" ht="12.75">
      <c r="W661" s="33"/>
    </row>
    <row r="662" ht="12.75">
      <c r="W662" s="33"/>
    </row>
    <row r="663" ht="12.75">
      <c r="W663" s="33"/>
    </row>
    <row r="664" ht="12.75">
      <c r="W664" s="33"/>
    </row>
    <row r="665" ht="12.75">
      <c r="W665" s="33"/>
    </row>
    <row r="666" ht="12.75">
      <c r="W666" s="33"/>
    </row>
    <row r="667" ht="12.75">
      <c r="W667" s="33"/>
    </row>
    <row r="668" ht="12.75">
      <c r="W668" s="33"/>
    </row>
    <row r="669" ht="12.75">
      <c r="W669" s="33"/>
    </row>
    <row r="670" ht="12.75">
      <c r="W670" s="33"/>
    </row>
    <row r="671" ht="12.75">
      <c r="W671" s="33"/>
    </row>
    <row r="672" ht="12.75">
      <c r="W672" s="33"/>
    </row>
    <row r="673" ht="12.75">
      <c r="W673" s="33"/>
    </row>
    <row r="674" ht="12.75">
      <c r="W674" s="33"/>
    </row>
    <row r="675" ht="12.75">
      <c r="W675" s="33"/>
    </row>
    <row r="676" ht="12.75">
      <c r="W676" s="33"/>
    </row>
    <row r="677" ht="12.75">
      <c r="W677" s="33"/>
    </row>
    <row r="678" ht="12.75">
      <c r="W678" s="33"/>
    </row>
    <row r="679" ht="12.75">
      <c r="W679" s="33"/>
    </row>
    <row r="680" ht="12.75">
      <c r="W680" s="33"/>
    </row>
    <row r="681" ht="12.75">
      <c r="W681" s="33"/>
    </row>
    <row r="682" ht="12.75">
      <c r="W682" s="33"/>
    </row>
    <row r="683" ht="12.75">
      <c r="W683" s="33"/>
    </row>
    <row r="684" ht="12.75">
      <c r="W684" s="33"/>
    </row>
    <row r="685" ht="12.75">
      <c r="W685" s="33"/>
    </row>
    <row r="686" ht="12.75">
      <c r="W686" s="33"/>
    </row>
    <row r="687" ht="12.75">
      <c r="W687" s="33"/>
    </row>
    <row r="688" ht="12.75">
      <c r="W688" s="33"/>
    </row>
    <row r="689" ht="12.75">
      <c r="W689" s="33"/>
    </row>
    <row r="690" ht="12.75">
      <c r="W690" s="33"/>
    </row>
    <row r="691" ht="12.75">
      <c r="W691" s="33"/>
    </row>
    <row r="692" ht="12.75">
      <c r="W692" s="33"/>
    </row>
    <row r="693" ht="12.75">
      <c r="W693" s="33"/>
    </row>
    <row r="694" ht="12.75">
      <c r="W694" s="33"/>
    </row>
    <row r="695" ht="12.75">
      <c r="W695" s="33"/>
    </row>
    <row r="696" ht="12.75">
      <c r="W696" s="33"/>
    </row>
    <row r="697" ht="12.75">
      <c r="W697" s="33"/>
    </row>
    <row r="698" ht="12.75">
      <c r="W698" s="33"/>
    </row>
    <row r="699" ht="12.75">
      <c r="W699" s="33"/>
    </row>
    <row r="700" ht="12.75">
      <c r="W700" s="33"/>
    </row>
    <row r="701" ht="12.75">
      <c r="W701" s="33"/>
    </row>
    <row r="702" ht="12.75">
      <c r="W702" s="33"/>
    </row>
    <row r="703" ht="12.75">
      <c r="W703" s="33"/>
    </row>
    <row r="704" ht="12.75">
      <c r="W704" s="33"/>
    </row>
    <row r="705" ht="12.75">
      <c r="W705" s="33"/>
    </row>
    <row r="706" ht="12.75">
      <c r="W706" s="33"/>
    </row>
    <row r="707" ht="12.75">
      <c r="W707" s="33"/>
    </row>
    <row r="708" ht="12.75">
      <c r="W708" s="33"/>
    </row>
    <row r="709" ht="12.75">
      <c r="W709" s="33"/>
    </row>
    <row r="710" ht="12.75">
      <c r="W710" s="33"/>
    </row>
    <row r="711" ht="12.75">
      <c r="W711" s="33"/>
    </row>
    <row r="712" ht="12.75">
      <c r="W712" s="33"/>
    </row>
    <row r="713" ht="12.75">
      <c r="W713" s="33"/>
    </row>
    <row r="714" ht="12.75">
      <c r="W714" s="33"/>
    </row>
    <row r="715" ht="12.75">
      <c r="W715" s="33"/>
    </row>
    <row r="716" ht="12.75">
      <c r="W716" s="33"/>
    </row>
    <row r="717" ht="12.75">
      <c r="W717" s="33"/>
    </row>
    <row r="718" ht="12.75">
      <c r="W718" s="33"/>
    </row>
    <row r="719" ht="12.75">
      <c r="W719" s="33"/>
    </row>
    <row r="720" ht="12.75">
      <c r="W720" s="33"/>
    </row>
    <row r="721" ht="12.75">
      <c r="W721" s="33"/>
    </row>
    <row r="722" ht="12.75">
      <c r="W722" s="33"/>
    </row>
    <row r="723" ht="12.75">
      <c r="W723" s="33"/>
    </row>
    <row r="724" ht="12.75">
      <c r="W724" s="33"/>
    </row>
    <row r="725" ht="12.75">
      <c r="W725" s="33"/>
    </row>
    <row r="726" ht="12.75">
      <c r="W726" s="33"/>
    </row>
    <row r="727" ht="12.75">
      <c r="W727" s="33"/>
    </row>
    <row r="728" ht="12.75">
      <c r="W728" s="33"/>
    </row>
    <row r="729" ht="12.75">
      <c r="W729" s="33"/>
    </row>
    <row r="730" ht="12.75">
      <c r="W730" s="33"/>
    </row>
    <row r="731" ht="12.75">
      <c r="W731" s="33"/>
    </row>
    <row r="732" ht="12.75">
      <c r="W732" s="33"/>
    </row>
    <row r="733" ht="12.75">
      <c r="W733" s="33"/>
    </row>
    <row r="734" ht="12.75">
      <c r="W734" s="33"/>
    </row>
    <row r="735" ht="12.75">
      <c r="W735" s="33"/>
    </row>
    <row r="736" ht="12.75">
      <c r="W736" s="33"/>
    </row>
    <row r="737" ht="12.75">
      <c r="W737" s="33"/>
    </row>
    <row r="738" ht="12.75">
      <c r="W738" s="33"/>
    </row>
    <row r="739" ht="12.75">
      <c r="W739" s="33"/>
    </row>
    <row r="740" ht="12.75">
      <c r="W740" s="33"/>
    </row>
    <row r="741" ht="12.75">
      <c r="W741" s="33"/>
    </row>
    <row r="742" ht="12.75">
      <c r="W742" s="33"/>
    </row>
    <row r="743" ht="12.75">
      <c r="W743" s="33"/>
    </row>
    <row r="744" ht="12.75">
      <c r="W744" s="33"/>
    </row>
    <row r="745" ht="12.75">
      <c r="W745" s="33"/>
    </row>
    <row r="746" ht="12.75">
      <c r="W746" s="33"/>
    </row>
    <row r="747" ht="12.75">
      <c r="W747" s="33"/>
    </row>
    <row r="748" ht="12.75">
      <c r="W748" s="33"/>
    </row>
    <row r="749" ht="12.75">
      <c r="W749" s="33"/>
    </row>
    <row r="750" ht="12.75">
      <c r="W750" s="33"/>
    </row>
    <row r="751" ht="12.75">
      <c r="W751" s="33"/>
    </row>
    <row r="752" ht="12.75">
      <c r="W752" s="33"/>
    </row>
    <row r="753" ht="12.75">
      <c r="W753" s="33"/>
    </row>
    <row r="754" ht="12.75">
      <c r="W754" s="33"/>
    </row>
    <row r="755" ht="12.75">
      <c r="W755" s="33"/>
    </row>
    <row r="756" ht="12.75">
      <c r="W756" s="33"/>
    </row>
    <row r="757" ht="12.75">
      <c r="W757" s="33"/>
    </row>
    <row r="758" ht="12.75">
      <c r="W758" s="33"/>
    </row>
    <row r="759" ht="12.75">
      <c r="W759" s="33"/>
    </row>
    <row r="760" ht="12.75">
      <c r="W760" s="33"/>
    </row>
    <row r="761" ht="12.75">
      <c r="W761" s="33"/>
    </row>
    <row r="762" ht="12.75">
      <c r="W762" s="33"/>
    </row>
    <row r="763" ht="12.75">
      <c r="W763" s="33"/>
    </row>
    <row r="764" ht="12.75">
      <c r="W764" s="33"/>
    </row>
    <row r="765" ht="12.75">
      <c r="W765" s="33"/>
    </row>
    <row r="766" ht="12.75">
      <c r="W766" s="33"/>
    </row>
    <row r="767" ht="12.75">
      <c r="W767" s="33"/>
    </row>
    <row r="768" ht="12.75">
      <c r="W768" s="33"/>
    </row>
    <row r="769" ht="12.75">
      <c r="W769" s="33"/>
    </row>
    <row r="770" ht="12.75">
      <c r="W770" s="33"/>
    </row>
    <row r="771" ht="12.75">
      <c r="W771" s="33"/>
    </row>
    <row r="772" ht="12.75">
      <c r="W772" s="33"/>
    </row>
    <row r="773" ht="12.75">
      <c r="W773" s="33"/>
    </row>
    <row r="774" ht="12.75">
      <c r="W774" s="33"/>
    </row>
    <row r="775" ht="12.75">
      <c r="W775" s="33"/>
    </row>
    <row r="776" ht="12.75">
      <c r="W776" s="33"/>
    </row>
    <row r="777" ht="12.75">
      <c r="W777" s="33"/>
    </row>
    <row r="778" ht="12.75">
      <c r="W778" s="33"/>
    </row>
    <row r="779" ht="12.75">
      <c r="W779" s="33"/>
    </row>
    <row r="780" ht="12.75">
      <c r="W780" s="33"/>
    </row>
    <row r="781" ht="12.75">
      <c r="W781" s="33"/>
    </row>
    <row r="782" ht="12.75">
      <c r="W782" s="33"/>
    </row>
    <row r="783" ht="12.75">
      <c r="W783" s="33"/>
    </row>
    <row r="784" ht="12.75">
      <c r="W784" s="33"/>
    </row>
    <row r="785" ht="12.75">
      <c r="W785" s="33"/>
    </row>
    <row r="786" ht="12.75">
      <c r="W786" s="33"/>
    </row>
    <row r="787" ht="12.75">
      <c r="W787" s="33"/>
    </row>
    <row r="788" ht="12.75">
      <c r="W788" s="33"/>
    </row>
    <row r="789" ht="12.75">
      <c r="W789" s="33"/>
    </row>
    <row r="790" ht="12.75">
      <c r="W790" s="33"/>
    </row>
    <row r="791" ht="12.75">
      <c r="W791" s="33"/>
    </row>
    <row r="792" ht="12.75">
      <c r="W792" s="33"/>
    </row>
    <row r="793" ht="12.75">
      <c r="W793" s="33"/>
    </row>
    <row r="794" ht="12.75">
      <c r="W794" s="33"/>
    </row>
    <row r="795" ht="12.75">
      <c r="W795" s="33"/>
    </row>
    <row r="796" ht="12.75">
      <c r="W796" s="33"/>
    </row>
    <row r="797" ht="12.75">
      <c r="W797" s="33"/>
    </row>
    <row r="798" ht="12.75">
      <c r="W798" s="33"/>
    </row>
    <row r="799" ht="12.75">
      <c r="W799" s="33"/>
    </row>
    <row r="800" ht="12.75">
      <c r="W800" s="33"/>
    </row>
    <row r="801" ht="12.75">
      <c r="W801" s="33"/>
    </row>
    <row r="802" ht="12.75">
      <c r="W802" s="33"/>
    </row>
    <row r="803" ht="12.75">
      <c r="W803" s="33"/>
    </row>
    <row r="804" ht="12.75">
      <c r="W804" s="33"/>
    </row>
    <row r="805" ht="12.75">
      <c r="W805" s="33"/>
    </row>
    <row r="806" ht="12.75">
      <c r="W806" s="33"/>
    </row>
    <row r="807" ht="12.75">
      <c r="W807" s="33"/>
    </row>
    <row r="808" ht="12.75">
      <c r="W808" s="33"/>
    </row>
    <row r="809" ht="12.75">
      <c r="W809" s="33"/>
    </row>
    <row r="810" ht="12.75">
      <c r="W810" s="33"/>
    </row>
    <row r="811" ht="12.75">
      <c r="W811" s="33"/>
    </row>
    <row r="812" ht="12.75">
      <c r="W812" s="33"/>
    </row>
    <row r="813" ht="12.75">
      <c r="W813" s="33"/>
    </row>
    <row r="814" ht="12.75">
      <c r="W814" s="33"/>
    </row>
    <row r="815" ht="12.75">
      <c r="W815" s="33"/>
    </row>
    <row r="816" ht="12.75">
      <c r="W816" s="33"/>
    </row>
    <row r="817" ht="12.75">
      <c r="W817" s="33"/>
    </row>
    <row r="818" ht="12.75">
      <c r="W818" s="33"/>
    </row>
    <row r="819" ht="12.75">
      <c r="W819" s="33"/>
    </row>
    <row r="820" ht="12.75">
      <c r="W820" s="33"/>
    </row>
    <row r="821" ht="12.75">
      <c r="W821" s="33"/>
    </row>
    <row r="822" ht="12.75">
      <c r="W822" s="33"/>
    </row>
    <row r="823" ht="12.75">
      <c r="W823" s="33"/>
    </row>
    <row r="824" ht="12.75">
      <c r="W824" s="33"/>
    </row>
    <row r="825" ht="12.75">
      <c r="W825" s="33"/>
    </row>
    <row r="826" ht="12.75">
      <c r="W826" s="33"/>
    </row>
    <row r="827" ht="12.75">
      <c r="W827" s="33"/>
    </row>
    <row r="828" ht="12.75">
      <c r="W828" s="33"/>
    </row>
    <row r="829" ht="12.75">
      <c r="W829" s="33"/>
    </row>
    <row r="830" ht="12.75">
      <c r="W830" s="33"/>
    </row>
    <row r="831" ht="12.75">
      <c r="W831" s="33"/>
    </row>
    <row r="832" ht="12.75">
      <c r="W832" s="33"/>
    </row>
    <row r="833" ht="12.75">
      <c r="W833" s="33"/>
    </row>
    <row r="834" ht="12.75">
      <c r="W834" s="33"/>
    </row>
    <row r="835" ht="12.75">
      <c r="W835" s="33"/>
    </row>
    <row r="836" ht="12.75">
      <c r="W836" s="33"/>
    </row>
    <row r="837" ht="12.75">
      <c r="W837" s="33"/>
    </row>
    <row r="838" ht="12.75">
      <c r="W838" s="33"/>
    </row>
    <row r="839" ht="12.75">
      <c r="W839" s="33"/>
    </row>
    <row r="840" ht="12.75">
      <c r="W840" s="33"/>
    </row>
    <row r="841" ht="12.75">
      <c r="W841" s="33"/>
    </row>
    <row r="842" ht="12.75">
      <c r="W842" s="33"/>
    </row>
    <row r="843" ht="12.75">
      <c r="W843" s="33"/>
    </row>
    <row r="844" ht="12.75">
      <c r="W844" s="33"/>
    </row>
    <row r="845" ht="12.75">
      <c r="W845" s="33"/>
    </row>
    <row r="846" ht="12.75">
      <c r="W846" s="33"/>
    </row>
    <row r="847" ht="12.75">
      <c r="W847" s="33"/>
    </row>
    <row r="848" ht="12.75">
      <c r="W848" s="33"/>
    </row>
    <row r="849" ht="12.75">
      <c r="W849" s="33"/>
    </row>
    <row r="850" ht="12.75">
      <c r="W850" s="33"/>
    </row>
    <row r="851" ht="12.75">
      <c r="W851" s="33"/>
    </row>
    <row r="852" ht="12.75">
      <c r="W852" s="33"/>
    </row>
    <row r="853" ht="12.75">
      <c r="W853" s="33"/>
    </row>
    <row r="854" ht="12.75">
      <c r="W854" s="33"/>
    </row>
    <row r="855" ht="12.75">
      <c r="W855" s="33"/>
    </row>
    <row r="856" ht="12.75">
      <c r="W856" s="33"/>
    </row>
    <row r="857" ht="12.75">
      <c r="W857" s="33"/>
    </row>
    <row r="858" ht="12.75">
      <c r="W858" s="33"/>
    </row>
    <row r="859" ht="12.75">
      <c r="W859" s="33"/>
    </row>
    <row r="860" ht="12.75">
      <c r="W860" s="33"/>
    </row>
    <row r="861" ht="12.75">
      <c r="W861" s="33"/>
    </row>
    <row r="862" ht="12.75">
      <c r="W862" s="33"/>
    </row>
    <row r="863" ht="12.75">
      <c r="W863" s="33"/>
    </row>
    <row r="864" ht="12.75">
      <c r="W864" s="33"/>
    </row>
    <row r="865" ht="12.75">
      <c r="W865" s="33"/>
    </row>
    <row r="866" ht="12.75">
      <c r="W866" s="33"/>
    </row>
    <row r="867" ht="12.75">
      <c r="W867" s="33"/>
    </row>
    <row r="868" ht="12.75">
      <c r="W868" s="33"/>
    </row>
    <row r="869" ht="12.75">
      <c r="W869" s="33"/>
    </row>
    <row r="870" ht="12.75">
      <c r="W870" s="33"/>
    </row>
    <row r="871" ht="12.75">
      <c r="W871" s="33"/>
    </row>
    <row r="872" ht="12.75">
      <c r="W872" s="33"/>
    </row>
    <row r="873" ht="12.75">
      <c r="W873" s="33"/>
    </row>
    <row r="874" ht="12.75">
      <c r="W874" s="33"/>
    </row>
    <row r="875" ht="12.75">
      <c r="W875" s="33"/>
    </row>
    <row r="876" ht="12.75">
      <c r="W876" s="33"/>
    </row>
    <row r="877" ht="12.75">
      <c r="W877" s="33"/>
    </row>
    <row r="878" ht="12.75">
      <c r="W878" s="33"/>
    </row>
    <row r="879" ht="12.75">
      <c r="W879" s="33"/>
    </row>
    <row r="880" ht="12.75">
      <c r="W880" s="33"/>
    </row>
    <row r="881" ht="12.75">
      <c r="W881" s="33"/>
    </row>
    <row r="882" ht="12.75">
      <c r="W882" s="33"/>
    </row>
    <row r="883" ht="12.75">
      <c r="W883" s="33"/>
    </row>
    <row r="884" ht="12.75">
      <c r="W884" s="33"/>
    </row>
    <row r="885" ht="12.75">
      <c r="W885" s="33"/>
    </row>
  </sheetData>
  <mergeCells count="3">
    <mergeCell ref="E3:F3"/>
    <mergeCell ref="A1:I1"/>
    <mergeCell ref="J1:U1"/>
  </mergeCells>
  <printOptions gridLines="1" horizontalCentered="1"/>
  <pageMargins left="0.5" right="0.5" top="1" bottom="0.5" header="0.75" footer="0.5"/>
  <pageSetup fitToHeight="8" orientation="landscape" scale="60"/>
  <headerFooter alignWithMargins="0">
    <oddHeader>&amp;C&amp;HHole 1188A Igneous Log&amp;RPage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9"/>
  <sheetViews>
    <sheetView tabSelected="1" workbookViewId="0" topLeftCell="A1">
      <selection activeCell="A1" sqref="A1"/>
    </sheetView>
  </sheetViews>
  <sheetFormatPr defaultColWidth="11.00390625" defaultRowHeight="12"/>
  <cols>
    <col min="1" max="1" width="11.50390625" style="0" customWidth="1"/>
    <col min="2" max="2" width="8.625" style="0" customWidth="1"/>
    <col min="3" max="3" width="7.375" style="0" customWidth="1"/>
    <col min="4" max="4" width="9.00390625" style="0" customWidth="1"/>
    <col min="5" max="5" width="8.50390625" style="0" customWidth="1"/>
    <col min="6" max="6" width="7.50390625" style="0" customWidth="1"/>
    <col min="7" max="7" width="7.375" style="0" customWidth="1"/>
    <col min="8" max="8" width="7.125" style="0" customWidth="1"/>
    <col min="9" max="9" width="7.50390625" style="0" customWidth="1"/>
    <col min="10" max="16384" width="11.50390625" style="0" customWidth="1"/>
  </cols>
  <sheetData>
    <row r="1" spans="1:9" ht="12.75">
      <c r="A1" t="s">
        <v>43</v>
      </c>
      <c r="B1" t="s">
        <v>35</v>
      </c>
      <c r="C1" t="s">
        <v>35</v>
      </c>
      <c r="F1" t="s">
        <v>35</v>
      </c>
      <c r="I1" t="s">
        <v>35</v>
      </c>
    </row>
    <row r="2" spans="1:9" ht="12.75">
      <c r="A2" t="s">
        <v>13</v>
      </c>
      <c r="B2" t="s">
        <v>44</v>
      </c>
      <c r="C2" t="s">
        <v>15</v>
      </c>
      <c r="D2" t="s">
        <v>46</v>
      </c>
      <c r="F2" t="s">
        <v>59</v>
      </c>
      <c r="G2" t="s">
        <v>35</v>
      </c>
      <c r="H2" t="s">
        <v>60</v>
      </c>
      <c r="I2" t="s">
        <v>45</v>
      </c>
    </row>
    <row r="3" spans="1:8" ht="12.75">
      <c r="A3" t="s">
        <v>14</v>
      </c>
      <c r="B3" t="s">
        <v>60</v>
      </c>
      <c r="C3" t="s">
        <v>60</v>
      </c>
      <c r="D3" t="s">
        <v>52</v>
      </c>
      <c r="E3" t="s">
        <v>61</v>
      </c>
      <c r="F3" t="s">
        <v>50</v>
      </c>
      <c r="G3" t="s">
        <v>51</v>
      </c>
      <c r="H3" t="s">
        <v>45</v>
      </c>
    </row>
    <row r="4" spans="1:7" ht="12.75">
      <c r="A4">
        <v>1128</v>
      </c>
      <c r="D4">
        <v>3</v>
      </c>
      <c r="E4">
        <v>4</v>
      </c>
      <c r="G4">
        <v>6</v>
      </c>
    </row>
    <row r="5" spans="1:6" ht="12.75">
      <c r="A5">
        <v>1128.04</v>
      </c>
      <c r="B5">
        <v>1</v>
      </c>
      <c r="E5">
        <v>4</v>
      </c>
      <c r="F5">
        <v>5</v>
      </c>
    </row>
    <row r="6" spans="1:5" ht="12.75">
      <c r="A6">
        <v>1128.11</v>
      </c>
      <c r="B6">
        <v>1</v>
      </c>
      <c r="E6">
        <v>4</v>
      </c>
    </row>
    <row r="7" spans="1:5" ht="12.75">
      <c r="A7">
        <v>1128.19</v>
      </c>
      <c r="B7">
        <v>1</v>
      </c>
      <c r="E7">
        <v>4</v>
      </c>
    </row>
    <row r="8" spans="1:5" ht="12.75">
      <c r="A8">
        <v>1128.23</v>
      </c>
      <c r="E8">
        <v>4</v>
      </c>
    </row>
    <row r="9" spans="1:6" ht="12.75">
      <c r="A9">
        <v>1128.3</v>
      </c>
      <c r="F9">
        <v>5</v>
      </c>
    </row>
    <row r="10" spans="1:6" ht="12.75">
      <c r="A10">
        <v>1128.39</v>
      </c>
      <c r="C10">
        <v>2</v>
      </c>
      <c r="F10">
        <v>5</v>
      </c>
    </row>
    <row r="11" spans="1:5" ht="12.75">
      <c r="A11">
        <v>1128.49</v>
      </c>
      <c r="B11">
        <v>1</v>
      </c>
      <c r="E11">
        <v>4</v>
      </c>
    </row>
    <row r="12" spans="1:5" ht="12.75">
      <c r="A12">
        <v>1128.54</v>
      </c>
      <c r="B12">
        <v>1</v>
      </c>
      <c r="D12">
        <v>3</v>
      </c>
      <c r="E12">
        <v>4</v>
      </c>
    </row>
    <row r="13" spans="1:5" ht="12.75">
      <c r="A13">
        <v>1128.7</v>
      </c>
      <c r="B13">
        <v>1</v>
      </c>
      <c r="D13">
        <v>3</v>
      </c>
      <c r="E13">
        <v>4</v>
      </c>
    </row>
    <row r="14" spans="1:5" ht="12.75">
      <c r="A14">
        <v>1128.79</v>
      </c>
      <c r="B14">
        <v>1</v>
      </c>
      <c r="D14">
        <v>3</v>
      </c>
      <c r="E14">
        <v>4</v>
      </c>
    </row>
    <row r="15" spans="1:5" ht="12.75">
      <c r="A15">
        <v>1128.91</v>
      </c>
      <c r="B15">
        <v>1</v>
      </c>
      <c r="D15">
        <v>3</v>
      </c>
      <c r="E15">
        <v>4</v>
      </c>
    </row>
    <row r="16" spans="1:7" ht="12.75">
      <c r="A16">
        <v>1128.98</v>
      </c>
      <c r="B16">
        <v>1</v>
      </c>
      <c r="D16">
        <v>3</v>
      </c>
      <c r="F16">
        <v>5</v>
      </c>
      <c r="G16">
        <v>6</v>
      </c>
    </row>
    <row r="17" spans="1:4" ht="12.75">
      <c r="A17">
        <v>1129.11</v>
      </c>
      <c r="B17">
        <v>1</v>
      </c>
      <c r="D17">
        <v>3</v>
      </c>
    </row>
    <row r="18" spans="1:7" ht="12.75">
      <c r="A18">
        <v>1129.28</v>
      </c>
      <c r="B18">
        <v>1</v>
      </c>
      <c r="D18">
        <v>3</v>
      </c>
      <c r="G18">
        <v>6</v>
      </c>
    </row>
    <row r="19" spans="1:7" ht="12.75">
      <c r="A19">
        <v>1129.46</v>
      </c>
      <c r="B19">
        <v>1</v>
      </c>
      <c r="D19">
        <v>3</v>
      </c>
      <c r="G19">
        <v>6</v>
      </c>
    </row>
    <row r="20" spans="1:5" ht="12.75">
      <c r="A20">
        <v>1129.5</v>
      </c>
      <c r="B20">
        <v>1</v>
      </c>
      <c r="D20">
        <v>3</v>
      </c>
      <c r="E20">
        <v>4</v>
      </c>
    </row>
    <row r="21" spans="1:4" ht="12.75">
      <c r="A21">
        <v>1129.8</v>
      </c>
      <c r="B21">
        <v>1</v>
      </c>
      <c r="D21">
        <v>3</v>
      </c>
    </row>
    <row r="22" spans="1:4" ht="12.75">
      <c r="A22">
        <v>1129.88</v>
      </c>
      <c r="B22">
        <v>1</v>
      </c>
      <c r="D22">
        <v>3</v>
      </c>
    </row>
    <row r="23" spans="1:5" ht="12.75">
      <c r="A23">
        <v>1129.93</v>
      </c>
      <c r="B23">
        <v>1</v>
      </c>
      <c r="E23">
        <v>4</v>
      </c>
    </row>
    <row r="24" spans="1:5" ht="12.75">
      <c r="A24">
        <v>1129.98</v>
      </c>
      <c r="B24">
        <v>1</v>
      </c>
      <c r="D24">
        <v>3</v>
      </c>
      <c r="E24">
        <v>4</v>
      </c>
    </row>
    <row r="25" spans="1:5" ht="12.75">
      <c r="A25">
        <v>1130.41</v>
      </c>
      <c r="B25">
        <v>1</v>
      </c>
      <c r="D25">
        <v>3</v>
      </c>
      <c r="E25">
        <v>4</v>
      </c>
    </row>
    <row r="26" spans="1:5" ht="12.75">
      <c r="A26">
        <v>1130.5</v>
      </c>
      <c r="B26">
        <v>1</v>
      </c>
      <c r="D26">
        <v>3</v>
      </c>
      <c r="E26">
        <v>4</v>
      </c>
    </row>
    <row r="27" spans="1:5" ht="12.75">
      <c r="A27">
        <v>1130.74</v>
      </c>
      <c r="B27">
        <v>1</v>
      </c>
      <c r="E27">
        <v>4</v>
      </c>
    </row>
    <row r="28" spans="1:6" ht="12.75">
      <c r="A28">
        <v>1136.62</v>
      </c>
      <c r="B28">
        <v>1</v>
      </c>
      <c r="E28">
        <v>4</v>
      </c>
      <c r="F28">
        <v>5</v>
      </c>
    </row>
    <row r="29" spans="1:5" ht="12.75">
      <c r="A29">
        <v>1136.75</v>
      </c>
      <c r="B29">
        <v>1</v>
      </c>
      <c r="D29">
        <v>3</v>
      </c>
      <c r="E29">
        <v>4</v>
      </c>
    </row>
    <row r="30" spans="1:5" ht="12.75">
      <c r="A30">
        <v>1136.87</v>
      </c>
      <c r="B30">
        <v>1</v>
      </c>
      <c r="E30">
        <v>4</v>
      </c>
    </row>
    <row r="31" spans="1:2" ht="12.75">
      <c r="A31">
        <v>1136.95</v>
      </c>
      <c r="B31">
        <v>1</v>
      </c>
    </row>
    <row r="32" spans="1:2" ht="12.75">
      <c r="A32">
        <v>1137.06</v>
      </c>
      <c r="B32">
        <v>1</v>
      </c>
    </row>
    <row r="33" spans="1:5" ht="12.75">
      <c r="A33">
        <v>1137.16</v>
      </c>
      <c r="B33">
        <v>1</v>
      </c>
      <c r="D33">
        <v>3</v>
      </c>
      <c r="E33">
        <v>4</v>
      </c>
    </row>
    <row r="34" spans="1:2" ht="12.75">
      <c r="A34">
        <v>1137.4</v>
      </c>
      <c r="B34">
        <v>1</v>
      </c>
    </row>
    <row r="35" spans="1:8" ht="12.75">
      <c r="A35">
        <v>1137.52</v>
      </c>
      <c r="B35">
        <v>1</v>
      </c>
      <c r="E35">
        <v>4</v>
      </c>
      <c r="H35">
        <v>7</v>
      </c>
    </row>
    <row r="36" spans="1:5" ht="12.75">
      <c r="A36">
        <v>1137.59</v>
      </c>
      <c r="B36">
        <v>1</v>
      </c>
      <c r="D36">
        <v>3</v>
      </c>
      <c r="E36">
        <v>4</v>
      </c>
    </row>
    <row r="37" spans="1:5" ht="12.75">
      <c r="A37">
        <v>1137.67</v>
      </c>
      <c r="B37">
        <v>1</v>
      </c>
      <c r="D37">
        <v>3</v>
      </c>
      <c r="E37">
        <v>5</v>
      </c>
    </row>
    <row r="38" spans="1:5" ht="12.75">
      <c r="A38">
        <v>1138.02</v>
      </c>
      <c r="B38">
        <v>1</v>
      </c>
      <c r="D38">
        <v>3</v>
      </c>
      <c r="E38">
        <v>4</v>
      </c>
    </row>
    <row r="39" spans="1:5" ht="12.75">
      <c r="A39">
        <v>1138.16</v>
      </c>
      <c r="B39">
        <v>1</v>
      </c>
      <c r="D39">
        <v>3</v>
      </c>
      <c r="E39">
        <v>4</v>
      </c>
    </row>
    <row r="40" spans="1:5" ht="12.75">
      <c r="A40">
        <v>1138.22</v>
      </c>
      <c r="B40">
        <v>1</v>
      </c>
      <c r="D40">
        <v>3</v>
      </c>
      <c r="E40">
        <v>4</v>
      </c>
    </row>
    <row r="41" spans="1:5" ht="12.75">
      <c r="A41">
        <v>1138.5</v>
      </c>
      <c r="B41">
        <v>1</v>
      </c>
      <c r="C41">
        <v>2</v>
      </c>
      <c r="D41">
        <v>3</v>
      </c>
      <c r="E41">
        <v>4</v>
      </c>
    </row>
    <row r="42" spans="1:2" ht="12.75">
      <c r="A42">
        <v>1138.62</v>
      </c>
      <c r="B42">
        <v>1</v>
      </c>
    </row>
    <row r="43" spans="1:5" ht="12.75">
      <c r="A43">
        <v>1138.69</v>
      </c>
      <c r="B43">
        <v>1</v>
      </c>
      <c r="D43">
        <v>3</v>
      </c>
      <c r="E43">
        <v>4</v>
      </c>
    </row>
    <row r="44" spans="1:5" ht="12.75">
      <c r="A44">
        <v>1138.85</v>
      </c>
      <c r="B44">
        <v>1</v>
      </c>
      <c r="E44">
        <v>4</v>
      </c>
    </row>
    <row r="45" spans="1:5" ht="12.75">
      <c r="A45">
        <v>1138.95</v>
      </c>
      <c r="B45">
        <v>1</v>
      </c>
      <c r="E45">
        <v>4</v>
      </c>
    </row>
    <row r="46" spans="1:5" ht="12.75">
      <c r="A46">
        <v>1139.01</v>
      </c>
      <c r="B46">
        <v>1</v>
      </c>
      <c r="E46">
        <v>4</v>
      </c>
    </row>
    <row r="47" spans="1:5" ht="12.75">
      <c r="A47">
        <v>1139.08</v>
      </c>
      <c r="B47">
        <v>1</v>
      </c>
      <c r="C47">
        <v>2</v>
      </c>
      <c r="E47">
        <v>4</v>
      </c>
    </row>
    <row r="48" spans="1:3" ht="12.75">
      <c r="A48">
        <v>1139.18</v>
      </c>
      <c r="B48">
        <v>1</v>
      </c>
      <c r="C48">
        <v>2</v>
      </c>
    </row>
    <row r="49" spans="1:6" ht="12.75">
      <c r="A49">
        <v>1139.26</v>
      </c>
      <c r="B49">
        <v>1</v>
      </c>
      <c r="C49">
        <v>2</v>
      </c>
      <c r="D49">
        <v>3</v>
      </c>
      <c r="F49">
        <v>5</v>
      </c>
    </row>
    <row r="50" spans="1:6" ht="12.75">
      <c r="A50">
        <v>1139.5</v>
      </c>
      <c r="B50">
        <v>1</v>
      </c>
      <c r="D50">
        <v>3</v>
      </c>
      <c r="E50">
        <v>4</v>
      </c>
      <c r="F50">
        <v>5</v>
      </c>
    </row>
    <row r="51" spans="1:5" ht="12.75">
      <c r="A51">
        <v>1139.68</v>
      </c>
      <c r="B51">
        <v>1</v>
      </c>
      <c r="D51">
        <v>3</v>
      </c>
      <c r="E51">
        <v>4</v>
      </c>
    </row>
    <row r="52" spans="1:5" ht="12.75">
      <c r="A52">
        <v>1139.74</v>
      </c>
      <c r="B52">
        <v>1</v>
      </c>
      <c r="D52">
        <v>3</v>
      </c>
      <c r="E52">
        <v>4</v>
      </c>
    </row>
    <row r="53" spans="1:5" ht="12.75">
      <c r="A53">
        <v>1139.95</v>
      </c>
      <c r="B53">
        <v>1</v>
      </c>
      <c r="E53">
        <v>4</v>
      </c>
    </row>
    <row r="54" spans="1:2" ht="12.75">
      <c r="A54">
        <v>1140.02</v>
      </c>
      <c r="B54">
        <v>1</v>
      </c>
    </row>
    <row r="55" spans="1:5" ht="12.75">
      <c r="A55">
        <v>1140.16</v>
      </c>
      <c r="B55">
        <v>1</v>
      </c>
      <c r="D55">
        <v>3</v>
      </c>
      <c r="E55">
        <v>4</v>
      </c>
    </row>
    <row r="56" spans="1:5" ht="12.75">
      <c r="A56">
        <v>1140.39</v>
      </c>
      <c r="B56">
        <v>1</v>
      </c>
      <c r="D56">
        <v>3</v>
      </c>
      <c r="E56">
        <v>4</v>
      </c>
    </row>
    <row r="57" spans="1:5" ht="12.75">
      <c r="A57">
        <v>1140.63</v>
      </c>
      <c r="B57">
        <v>1</v>
      </c>
      <c r="D57">
        <v>3</v>
      </c>
      <c r="E57">
        <v>4</v>
      </c>
    </row>
    <row r="58" spans="1:5" ht="12.75">
      <c r="A58">
        <v>1141</v>
      </c>
      <c r="B58">
        <v>1</v>
      </c>
      <c r="D58">
        <v>3</v>
      </c>
      <c r="E58">
        <v>4</v>
      </c>
    </row>
    <row r="59" spans="1:5" ht="12.75">
      <c r="A59">
        <v>1141.32</v>
      </c>
      <c r="B59">
        <v>1</v>
      </c>
      <c r="E59">
        <v>4</v>
      </c>
    </row>
    <row r="60" spans="1:5" ht="12.75">
      <c r="A60">
        <v>1141.44</v>
      </c>
      <c r="B60">
        <v>1</v>
      </c>
      <c r="E60">
        <v>4</v>
      </c>
    </row>
    <row r="61" spans="1:5" ht="12.75">
      <c r="A61">
        <v>1141.54</v>
      </c>
      <c r="B61">
        <v>1</v>
      </c>
      <c r="E61">
        <v>4</v>
      </c>
    </row>
    <row r="62" spans="1:3" ht="12.75">
      <c r="A62">
        <v>1146.18</v>
      </c>
      <c r="B62">
        <v>1</v>
      </c>
      <c r="C62">
        <v>2</v>
      </c>
    </row>
    <row r="63" spans="1:5" ht="12.75">
      <c r="A63">
        <v>1146.35</v>
      </c>
      <c r="B63">
        <v>1</v>
      </c>
      <c r="C63">
        <v>2</v>
      </c>
      <c r="E63">
        <v>4</v>
      </c>
    </row>
    <row r="64" spans="1:4" ht="12.75">
      <c r="A64">
        <v>1146.56</v>
      </c>
      <c r="B64">
        <v>1</v>
      </c>
      <c r="C64">
        <v>2</v>
      </c>
      <c r="D64">
        <v>3</v>
      </c>
    </row>
    <row r="65" spans="1:6" ht="12.75">
      <c r="A65">
        <v>1146.65</v>
      </c>
      <c r="B65">
        <v>1</v>
      </c>
      <c r="C65">
        <v>2</v>
      </c>
      <c r="F65">
        <v>5</v>
      </c>
    </row>
    <row r="66" spans="1:2" ht="12.75">
      <c r="A66">
        <v>1146.72</v>
      </c>
      <c r="B66">
        <v>1</v>
      </c>
    </row>
    <row r="67" spans="1:2" ht="12.75">
      <c r="A67">
        <v>1146.78</v>
      </c>
      <c r="B67">
        <v>1</v>
      </c>
    </row>
    <row r="68" spans="1:2" ht="12.75">
      <c r="A68">
        <v>1146.87</v>
      </c>
      <c r="B68">
        <v>1</v>
      </c>
    </row>
    <row r="69" spans="1:2" ht="12.75">
      <c r="A69">
        <v>1146.92</v>
      </c>
      <c r="B69">
        <v>1</v>
      </c>
    </row>
    <row r="70" spans="1:2" ht="12.75">
      <c r="A70">
        <v>1146.95</v>
      </c>
      <c r="B70">
        <v>1</v>
      </c>
    </row>
    <row r="71" spans="1:2" ht="12.75">
      <c r="A71">
        <v>1147.11</v>
      </c>
      <c r="B71">
        <v>1</v>
      </c>
    </row>
    <row r="72" spans="1:2" ht="12.75">
      <c r="A72">
        <v>1147.26</v>
      </c>
      <c r="B72">
        <v>1</v>
      </c>
    </row>
    <row r="73" spans="1:2" ht="12.75">
      <c r="A73">
        <v>1147.3</v>
      </c>
      <c r="B73">
        <v>1</v>
      </c>
    </row>
    <row r="74" spans="1:2" ht="12.75">
      <c r="A74">
        <v>1147.6</v>
      </c>
      <c r="B74">
        <v>1</v>
      </c>
    </row>
    <row r="75" spans="1:5" ht="12.75">
      <c r="A75">
        <v>1147.88</v>
      </c>
      <c r="B75">
        <v>1</v>
      </c>
      <c r="E75">
        <v>4</v>
      </c>
    </row>
    <row r="76" spans="1:3" ht="12.75">
      <c r="A76">
        <v>1148.34</v>
      </c>
      <c r="B76">
        <v>1</v>
      </c>
      <c r="C76">
        <v>2</v>
      </c>
    </row>
    <row r="77" spans="1:2" ht="12.75">
      <c r="A77">
        <v>1148.4</v>
      </c>
      <c r="B77">
        <v>1</v>
      </c>
    </row>
    <row r="78" spans="1:2" ht="12.75">
      <c r="A78">
        <v>1148.67</v>
      </c>
      <c r="B78">
        <v>1</v>
      </c>
    </row>
    <row r="79" spans="1:2" ht="12.75">
      <c r="A79">
        <v>1148.74</v>
      </c>
      <c r="B79">
        <v>1</v>
      </c>
    </row>
    <row r="80" spans="1:2" ht="12.75">
      <c r="A80">
        <v>1149.11</v>
      </c>
      <c r="B80">
        <v>1</v>
      </c>
    </row>
    <row r="81" spans="1:2" ht="12.75">
      <c r="A81">
        <v>1149.27</v>
      </c>
      <c r="B81">
        <v>1</v>
      </c>
    </row>
    <row r="82" spans="1:2" ht="12.75">
      <c r="A82">
        <v>1149.56</v>
      </c>
      <c r="B82">
        <v>1</v>
      </c>
    </row>
    <row r="83" spans="1:5" ht="12.75">
      <c r="A83">
        <v>1149.64</v>
      </c>
      <c r="B83">
        <v>1</v>
      </c>
      <c r="E83">
        <v>4</v>
      </c>
    </row>
    <row r="84" spans="1:2" ht="12.75">
      <c r="A84">
        <v>1149.73</v>
      </c>
      <c r="B84">
        <v>1</v>
      </c>
    </row>
    <row r="85" spans="1:2" ht="12.75">
      <c r="A85">
        <v>1149.83</v>
      </c>
      <c r="B85">
        <v>1</v>
      </c>
    </row>
    <row r="86" spans="1:2" ht="12.75">
      <c r="A86">
        <v>1151</v>
      </c>
      <c r="B86">
        <v>1</v>
      </c>
    </row>
    <row r="87" spans="1:2" ht="12.75">
      <c r="A87">
        <v>1151.08</v>
      </c>
      <c r="B87">
        <v>1</v>
      </c>
    </row>
    <row r="88" spans="1:2" ht="12.75">
      <c r="A88">
        <v>1151.12</v>
      </c>
      <c r="B88">
        <v>1</v>
      </c>
    </row>
    <row r="89" spans="1:2" ht="12.75">
      <c r="A89">
        <v>1151.17</v>
      </c>
      <c r="B89">
        <v>1</v>
      </c>
    </row>
    <row r="90" spans="1:2" ht="12.75">
      <c r="A90">
        <v>1151.24</v>
      </c>
      <c r="B90">
        <v>1</v>
      </c>
    </row>
    <row r="91" spans="1:2" ht="12.75">
      <c r="A91">
        <v>1151.28</v>
      </c>
      <c r="B91">
        <v>1</v>
      </c>
    </row>
    <row r="92" spans="1:2" ht="12.75">
      <c r="A92">
        <v>1151.34</v>
      </c>
      <c r="B92">
        <v>1</v>
      </c>
    </row>
    <row r="93" spans="1:2" ht="12.75">
      <c r="A93">
        <v>1151.43</v>
      </c>
      <c r="B93">
        <v>1</v>
      </c>
    </row>
    <row r="94" spans="1:2" ht="12.75">
      <c r="A94">
        <v>1151.61</v>
      </c>
      <c r="B94">
        <v>1</v>
      </c>
    </row>
    <row r="95" spans="1:2" ht="12.75">
      <c r="A95">
        <v>1152.12</v>
      </c>
      <c r="B95">
        <v>1</v>
      </c>
    </row>
    <row r="96" spans="1:2" ht="12.75">
      <c r="A96">
        <v>1152.25</v>
      </c>
      <c r="B96">
        <v>1</v>
      </c>
    </row>
    <row r="97" spans="1:2" ht="12.75">
      <c r="A97">
        <v>1152.36</v>
      </c>
      <c r="B97">
        <v>1</v>
      </c>
    </row>
    <row r="98" spans="1:5" ht="12.75">
      <c r="A98">
        <v>1152.5</v>
      </c>
      <c r="B98">
        <v>1</v>
      </c>
      <c r="D98">
        <v>3</v>
      </c>
      <c r="E98">
        <v>4</v>
      </c>
    </row>
    <row r="99" spans="1:2" ht="12.75">
      <c r="A99">
        <v>1152.67</v>
      </c>
      <c r="B99">
        <v>1</v>
      </c>
    </row>
    <row r="100" spans="1:2" ht="12.75">
      <c r="A100">
        <v>1152.71</v>
      </c>
      <c r="B100">
        <v>1</v>
      </c>
    </row>
    <row r="101" spans="1:2" ht="12.75">
      <c r="A101">
        <v>1152.82</v>
      </c>
      <c r="B101">
        <v>1</v>
      </c>
    </row>
    <row r="102" spans="1:4" ht="12.75">
      <c r="A102">
        <v>1153</v>
      </c>
      <c r="B102">
        <v>1</v>
      </c>
      <c r="D102">
        <v>3</v>
      </c>
    </row>
    <row r="103" spans="1:2" ht="12.75">
      <c r="A103">
        <v>1153.16</v>
      </c>
      <c r="B103">
        <v>1</v>
      </c>
    </row>
    <row r="104" spans="1:6" ht="12.75">
      <c r="A104">
        <v>1153.43</v>
      </c>
      <c r="B104">
        <v>1</v>
      </c>
      <c r="F104">
        <v>5</v>
      </c>
    </row>
    <row r="105" spans="1:2" ht="12.75">
      <c r="A105">
        <v>1153.54</v>
      </c>
      <c r="B105">
        <v>1</v>
      </c>
    </row>
    <row r="106" spans="1:4" ht="12.75">
      <c r="A106">
        <v>1153.67</v>
      </c>
      <c r="B106">
        <v>1</v>
      </c>
      <c r="C106">
        <v>2</v>
      </c>
      <c r="D106">
        <v>3</v>
      </c>
    </row>
    <row r="107" spans="1:5" ht="12.75">
      <c r="A107">
        <v>1153.78</v>
      </c>
      <c r="B107">
        <v>1</v>
      </c>
      <c r="E107">
        <v>4</v>
      </c>
    </row>
    <row r="108" spans="1:2" ht="12.75">
      <c r="A108">
        <v>1154</v>
      </c>
      <c r="B108">
        <v>1</v>
      </c>
    </row>
    <row r="109" spans="1:5" ht="12.75">
      <c r="A109">
        <v>1154.14</v>
      </c>
      <c r="B109">
        <v>1</v>
      </c>
      <c r="E109">
        <v>4</v>
      </c>
    </row>
    <row r="110" spans="1:2" ht="12.75">
      <c r="A110">
        <v>1154.22</v>
      </c>
      <c r="B110">
        <v>1</v>
      </c>
    </row>
    <row r="111" spans="1:2" ht="12.75">
      <c r="A111">
        <v>1154.28</v>
      </c>
      <c r="B111">
        <v>1</v>
      </c>
    </row>
    <row r="112" spans="1:4" ht="12.75">
      <c r="A112">
        <v>1154.36</v>
      </c>
      <c r="B112">
        <v>1</v>
      </c>
      <c r="D112">
        <v>3</v>
      </c>
    </row>
    <row r="113" spans="1:2" ht="12.75">
      <c r="A113">
        <v>1154.56</v>
      </c>
      <c r="B113">
        <v>1</v>
      </c>
    </row>
    <row r="114" spans="1:2" ht="12.75">
      <c r="A114">
        <v>1154.65</v>
      </c>
      <c r="B114">
        <v>1</v>
      </c>
    </row>
    <row r="115" spans="1:5" ht="12.75">
      <c r="A115">
        <v>1155.87</v>
      </c>
      <c r="B115">
        <v>1</v>
      </c>
      <c r="D115">
        <v>3</v>
      </c>
      <c r="E115">
        <v>4</v>
      </c>
    </row>
    <row r="116" spans="1:2" ht="12.75">
      <c r="A116">
        <v>1156.35</v>
      </c>
      <c r="B116">
        <v>1</v>
      </c>
    </row>
    <row r="117" spans="1:2" ht="12.75">
      <c r="A117">
        <v>1156.61</v>
      </c>
      <c r="B117">
        <v>1</v>
      </c>
    </row>
    <row r="118" spans="1:3" ht="12.75">
      <c r="A118">
        <v>1156.67</v>
      </c>
      <c r="B118">
        <v>1</v>
      </c>
      <c r="C118">
        <v>2</v>
      </c>
    </row>
    <row r="119" spans="1:3" ht="12.75">
      <c r="A119">
        <v>1156.77</v>
      </c>
      <c r="B119">
        <v>1</v>
      </c>
      <c r="C119">
        <v>2</v>
      </c>
    </row>
    <row r="120" spans="1:5" ht="12.75">
      <c r="A120">
        <v>1156.83</v>
      </c>
      <c r="B120">
        <v>1</v>
      </c>
      <c r="C120">
        <v>2</v>
      </c>
      <c r="E120">
        <v>4</v>
      </c>
    </row>
    <row r="121" spans="1:4" ht="12.75">
      <c r="A121">
        <v>1156.99</v>
      </c>
      <c r="B121">
        <v>1</v>
      </c>
      <c r="D121">
        <v>3</v>
      </c>
    </row>
    <row r="122" spans="1:5" ht="12.75">
      <c r="A122">
        <v>1157.3</v>
      </c>
      <c r="B122">
        <v>1</v>
      </c>
      <c r="E122">
        <v>4</v>
      </c>
    </row>
    <row r="123" spans="1:2" ht="12.75">
      <c r="A123">
        <v>1157.46</v>
      </c>
      <c r="B123">
        <v>1</v>
      </c>
    </row>
    <row r="124" spans="1:2" ht="12.75">
      <c r="A124">
        <v>1157.56</v>
      </c>
      <c r="B124">
        <v>1</v>
      </c>
    </row>
    <row r="125" spans="1:2" ht="12.75">
      <c r="A125">
        <v>1157.72</v>
      </c>
      <c r="B125">
        <v>1</v>
      </c>
    </row>
    <row r="126" spans="1:2" ht="12.75">
      <c r="A126">
        <v>1157.8</v>
      </c>
      <c r="B126">
        <v>1</v>
      </c>
    </row>
    <row r="127" spans="1:2" ht="12.75">
      <c r="A127">
        <v>1157.88</v>
      </c>
      <c r="B127">
        <v>1</v>
      </c>
    </row>
    <row r="128" spans="1:2" ht="12.75">
      <c r="A128">
        <v>1158.01</v>
      </c>
      <c r="B128">
        <v>1</v>
      </c>
    </row>
    <row r="129" spans="1:3" ht="12.75">
      <c r="A129">
        <v>1158.18</v>
      </c>
      <c r="B129">
        <v>1</v>
      </c>
      <c r="C129">
        <v>2</v>
      </c>
    </row>
    <row r="130" spans="1:3" ht="12.75">
      <c r="A130">
        <v>1158.25</v>
      </c>
      <c r="B130">
        <v>1</v>
      </c>
      <c r="C130">
        <v>2</v>
      </c>
    </row>
    <row r="131" spans="1:2" ht="12.75">
      <c r="A131">
        <v>1158.32</v>
      </c>
      <c r="B131">
        <v>1</v>
      </c>
    </row>
    <row r="132" spans="1:2" ht="12.75">
      <c r="A132">
        <v>1158.44</v>
      </c>
      <c r="B132">
        <v>1</v>
      </c>
    </row>
    <row r="133" spans="1:2" ht="12.75">
      <c r="A133">
        <v>1158.56</v>
      </c>
      <c r="B133">
        <v>1</v>
      </c>
    </row>
    <row r="134" spans="1:2" ht="12.75">
      <c r="A134">
        <v>1158.81</v>
      </c>
      <c r="B134">
        <v>1</v>
      </c>
    </row>
    <row r="135" spans="1:5" ht="12.75">
      <c r="A135">
        <v>1158.93</v>
      </c>
      <c r="B135">
        <v>1</v>
      </c>
      <c r="E135">
        <v>4</v>
      </c>
    </row>
    <row r="136" spans="1:5" ht="12.75">
      <c r="A136">
        <v>1159.05</v>
      </c>
      <c r="B136">
        <v>1</v>
      </c>
      <c r="E136">
        <v>4</v>
      </c>
    </row>
    <row r="137" spans="1:2" ht="12.75">
      <c r="A137">
        <v>1159.23</v>
      </c>
      <c r="B137">
        <v>1</v>
      </c>
    </row>
    <row r="138" spans="1:2" ht="12.75">
      <c r="A138">
        <v>1159.31</v>
      </c>
      <c r="B138">
        <v>1</v>
      </c>
    </row>
    <row r="139" spans="1:2" ht="12.75">
      <c r="A139">
        <v>1159.46</v>
      </c>
      <c r="B139">
        <v>1</v>
      </c>
    </row>
    <row r="140" spans="1:2" ht="12.75">
      <c r="A140">
        <v>1159.55</v>
      </c>
      <c r="B140">
        <v>1</v>
      </c>
    </row>
    <row r="141" spans="1:5" ht="12.75">
      <c r="A141">
        <v>1159.65</v>
      </c>
      <c r="B141">
        <v>1</v>
      </c>
      <c r="E141">
        <v>4</v>
      </c>
    </row>
    <row r="142" spans="1:2" ht="12.75">
      <c r="A142">
        <v>1159.87</v>
      </c>
      <c r="B142">
        <v>1</v>
      </c>
    </row>
    <row r="143" spans="1:2" ht="12.75">
      <c r="A143">
        <v>1159.93</v>
      </c>
      <c r="B143">
        <v>1</v>
      </c>
    </row>
    <row r="144" spans="1:5" ht="12.75">
      <c r="A144">
        <v>1160.63</v>
      </c>
      <c r="B144">
        <v>1</v>
      </c>
      <c r="E144">
        <v>4</v>
      </c>
    </row>
    <row r="145" spans="1:5" ht="12.75">
      <c r="A145">
        <v>1160.81</v>
      </c>
      <c r="B145">
        <v>1</v>
      </c>
      <c r="D145">
        <v>3</v>
      </c>
      <c r="E145">
        <v>4</v>
      </c>
    </row>
    <row r="146" spans="1:2" ht="12.75">
      <c r="A146">
        <v>1161.09</v>
      </c>
      <c r="B146">
        <v>1</v>
      </c>
    </row>
    <row r="147" spans="1:2" ht="12.75">
      <c r="A147">
        <v>1161.37</v>
      </c>
      <c r="B147">
        <v>1</v>
      </c>
    </row>
    <row r="148" spans="1:2" ht="12.75">
      <c r="A148">
        <v>1161.49</v>
      </c>
      <c r="B148">
        <v>1</v>
      </c>
    </row>
    <row r="149" spans="1:2" ht="12.75">
      <c r="A149">
        <v>1161.78</v>
      </c>
      <c r="B149">
        <v>1</v>
      </c>
    </row>
    <row r="150" spans="1:2" ht="12.75">
      <c r="A150">
        <v>1161.97</v>
      </c>
      <c r="B150">
        <v>1</v>
      </c>
    </row>
    <row r="151" spans="1:8" ht="12.75">
      <c r="A151">
        <v>1162.37</v>
      </c>
      <c r="B151">
        <v>1</v>
      </c>
      <c r="H151">
        <v>7</v>
      </c>
    </row>
    <row r="152" spans="1:2" ht="12.75">
      <c r="A152">
        <v>1162.56</v>
      </c>
      <c r="B152">
        <v>1</v>
      </c>
    </row>
    <row r="153" spans="1:2" ht="12.75">
      <c r="A153">
        <v>1162.68</v>
      </c>
      <c r="B153">
        <v>1</v>
      </c>
    </row>
    <row r="154" spans="1:2" ht="12.75">
      <c r="A154">
        <v>1162.81</v>
      </c>
      <c r="B154">
        <v>1</v>
      </c>
    </row>
    <row r="155" spans="1:2" ht="12.75">
      <c r="A155">
        <v>1163.06</v>
      </c>
      <c r="B155">
        <v>1</v>
      </c>
    </row>
    <row r="156" spans="1:2" ht="12.75">
      <c r="A156">
        <v>1163.16</v>
      </c>
      <c r="B156">
        <v>1</v>
      </c>
    </row>
    <row r="157" spans="1:2" ht="12.75">
      <c r="A157">
        <v>1163.22</v>
      </c>
      <c r="B157">
        <v>1</v>
      </c>
    </row>
    <row r="158" spans="1:2" ht="12.75">
      <c r="A158">
        <v>1163.35</v>
      </c>
      <c r="B158">
        <v>1</v>
      </c>
    </row>
    <row r="159" spans="1:9" ht="12.75">
      <c r="A159">
        <v>1166.5</v>
      </c>
      <c r="I159">
        <v>8</v>
      </c>
    </row>
    <row r="160" spans="1:2" ht="12.75">
      <c r="A160">
        <v>1166.55</v>
      </c>
      <c r="B160">
        <v>1</v>
      </c>
    </row>
    <row r="161" spans="1:5" ht="12.75">
      <c r="A161">
        <v>1166.68</v>
      </c>
      <c r="B161">
        <v>1</v>
      </c>
      <c r="E161">
        <v>4</v>
      </c>
    </row>
    <row r="162" spans="1:5" ht="12.75">
      <c r="A162">
        <v>1166.75</v>
      </c>
      <c r="B162">
        <v>1</v>
      </c>
      <c r="D162">
        <v>3</v>
      </c>
      <c r="E162">
        <v>4</v>
      </c>
    </row>
    <row r="163" spans="1:5" ht="12.75">
      <c r="A163">
        <v>1166.89</v>
      </c>
      <c r="B163">
        <v>1</v>
      </c>
      <c r="C163">
        <v>2</v>
      </c>
      <c r="E163">
        <v>4</v>
      </c>
    </row>
    <row r="164" spans="1:5" ht="12.75">
      <c r="A164">
        <v>1167.07</v>
      </c>
      <c r="B164">
        <v>1</v>
      </c>
      <c r="E164">
        <v>4</v>
      </c>
    </row>
    <row r="165" spans="1:5" ht="12.75">
      <c r="A165">
        <v>1167.12</v>
      </c>
      <c r="B165">
        <v>1</v>
      </c>
      <c r="D165">
        <v>3</v>
      </c>
      <c r="E165">
        <v>4</v>
      </c>
    </row>
    <row r="166" spans="1:5" ht="12.75">
      <c r="A166">
        <v>1167.24</v>
      </c>
      <c r="B166">
        <v>1</v>
      </c>
      <c r="D166">
        <v>3</v>
      </c>
      <c r="E166">
        <v>4</v>
      </c>
    </row>
    <row r="167" spans="1:9" ht="12.75">
      <c r="A167">
        <v>1167.34</v>
      </c>
      <c r="B167">
        <v>1</v>
      </c>
      <c r="C167">
        <v>2</v>
      </c>
      <c r="E167">
        <v>4</v>
      </c>
      <c r="I167">
        <v>8</v>
      </c>
    </row>
    <row r="168" spans="1:5" ht="12.75">
      <c r="A168">
        <v>1167.48</v>
      </c>
      <c r="C168">
        <v>2</v>
      </c>
      <c r="D168">
        <v>3</v>
      </c>
      <c r="E168">
        <v>4</v>
      </c>
    </row>
    <row r="169" spans="1:2" ht="12.75">
      <c r="A169">
        <v>1167.61</v>
      </c>
      <c r="B169">
        <v>1</v>
      </c>
    </row>
    <row r="170" spans="1:5" ht="12.75">
      <c r="A170">
        <v>1167.66</v>
      </c>
      <c r="B170">
        <v>1</v>
      </c>
      <c r="E170">
        <v>4</v>
      </c>
    </row>
    <row r="171" spans="1:2" ht="12.75">
      <c r="A171">
        <v>1167.71</v>
      </c>
      <c r="B171">
        <v>1</v>
      </c>
    </row>
    <row r="172" spans="1:2" ht="12.75">
      <c r="A172">
        <v>1167.76</v>
      </c>
      <c r="B172">
        <v>1</v>
      </c>
    </row>
    <row r="173" spans="1:2" ht="12.75">
      <c r="A173">
        <v>1167.92</v>
      </c>
      <c r="B173">
        <v>1</v>
      </c>
    </row>
    <row r="174" spans="1:2" ht="12.75">
      <c r="A174">
        <v>1168</v>
      </c>
      <c r="B174">
        <v>1</v>
      </c>
    </row>
    <row r="175" spans="1:2" ht="12.75">
      <c r="A175">
        <v>1168.05</v>
      </c>
      <c r="B175">
        <v>1</v>
      </c>
    </row>
    <row r="176" spans="1:6" ht="12.75">
      <c r="A176">
        <v>1168.22</v>
      </c>
      <c r="B176">
        <v>1</v>
      </c>
      <c r="C176">
        <v>2</v>
      </c>
      <c r="F176">
        <v>5</v>
      </c>
    </row>
    <row r="177" spans="1:3" ht="12.75">
      <c r="A177">
        <v>1168.29</v>
      </c>
      <c r="B177">
        <v>1</v>
      </c>
      <c r="C177">
        <v>2</v>
      </c>
    </row>
    <row r="178" spans="1:5" ht="12.75">
      <c r="A178">
        <v>1168.39</v>
      </c>
      <c r="B178">
        <v>1</v>
      </c>
      <c r="E178">
        <v>4</v>
      </c>
    </row>
    <row r="179" spans="1:2" ht="12.75">
      <c r="A179">
        <v>1168.46</v>
      </c>
      <c r="B179">
        <v>1</v>
      </c>
    </row>
    <row r="180" spans="1:5" ht="12.75">
      <c r="A180">
        <v>1168.57</v>
      </c>
      <c r="B180">
        <v>1</v>
      </c>
      <c r="D180">
        <v>3</v>
      </c>
      <c r="E180">
        <v>4</v>
      </c>
    </row>
    <row r="181" spans="1:3" ht="12.75">
      <c r="A181">
        <v>1168.62</v>
      </c>
      <c r="B181">
        <v>1</v>
      </c>
      <c r="C181">
        <v>2</v>
      </c>
    </row>
    <row r="182" spans="1:5" ht="12.75">
      <c r="A182">
        <v>1168.66</v>
      </c>
      <c r="B182">
        <v>1</v>
      </c>
      <c r="E182">
        <v>4</v>
      </c>
    </row>
    <row r="183" spans="1:5" ht="12.75">
      <c r="A183">
        <v>1168.74</v>
      </c>
      <c r="B183">
        <v>1</v>
      </c>
      <c r="C183">
        <v>2</v>
      </c>
      <c r="E183">
        <v>4</v>
      </c>
    </row>
    <row r="184" spans="1:2" ht="12.75">
      <c r="A184">
        <v>1168.88</v>
      </c>
      <c r="B184">
        <v>1</v>
      </c>
    </row>
    <row r="185" spans="1:2" ht="12.75">
      <c r="A185">
        <v>1169.04</v>
      </c>
      <c r="B185">
        <v>1</v>
      </c>
    </row>
    <row r="186" spans="1:2" ht="12.75">
      <c r="A186">
        <v>1169.24</v>
      </c>
      <c r="B186">
        <v>1</v>
      </c>
    </row>
    <row r="187" spans="1:2" ht="12.75">
      <c r="A187">
        <v>1176.16</v>
      </c>
      <c r="B187">
        <v>1</v>
      </c>
    </row>
    <row r="188" spans="1:2" ht="12.75">
      <c r="A188">
        <v>1176.64</v>
      </c>
      <c r="B188">
        <v>1</v>
      </c>
    </row>
    <row r="189" spans="1:2" ht="12.75">
      <c r="A189">
        <v>1176.7</v>
      </c>
      <c r="B189">
        <v>1</v>
      </c>
    </row>
    <row r="190" spans="1:2" ht="12.75">
      <c r="A190">
        <v>1176.76</v>
      </c>
      <c r="B190">
        <v>1</v>
      </c>
    </row>
    <row r="191" spans="1:2" ht="12.75">
      <c r="A191">
        <v>1176.83</v>
      </c>
      <c r="B191">
        <v>1</v>
      </c>
    </row>
    <row r="192" spans="1:4" ht="12.75">
      <c r="A192">
        <v>1176.92</v>
      </c>
      <c r="B192">
        <v>1</v>
      </c>
      <c r="D192">
        <v>3</v>
      </c>
    </row>
    <row r="193" spans="1:2" ht="12.75">
      <c r="A193">
        <v>1177.13</v>
      </c>
      <c r="B193">
        <v>1</v>
      </c>
    </row>
    <row r="194" spans="1:2" ht="12.75">
      <c r="A194">
        <v>1177.31</v>
      </c>
      <c r="B194">
        <v>1</v>
      </c>
    </row>
    <row r="195" spans="1:6" ht="12.75">
      <c r="A195">
        <v>1177.6</v>
      </c>
      <c r="B195">
        <v>1</v>
      </c>
      <c r="F195">
        <v>5</v>
      </c>
    </row>
    <row r="196" spans="1:2" ht="12.75">
      <c r="A196">
        <v>1177.93</v>
      </c>
      <c r="B196">
        <v>1</v>
      </c>
    </row>
    <row r="197" spans="1:4" ht="12.75">
      <c r="A197">
        <v>1178.06</v>
      </c>
      <c r="B197">
        <v>1</v>
      </c>
      <c r="D197">
        <v>3</v>
      </c>
    </row>
    <row r="198" spans="1:2" ht="12.75">
      <c r="A198">
        <v>1178.17</v>
      </c>
      <c r="B198">
        <v>1</v>
      </c>
    </row>
    <row r="199" spans="1:2" ht="12.75">
      <c r="A199">
        <v>1178.31</v>
      </c>
      <c r="B199">
        <v>1</v>
      </c>
    </row>
    <row r="200" spans="1:2" ht="12.75">
      <c r="A200">
        <v>1181.01</v>
      </c>
      <c r="B200">
        <v>1</v>
      </c>
    </row>
    <row r="201" spans="1:2" ht="12.75">
      <c r="A201">
        <v>1181.06</v>
      </c>
      <c r="B201">
        <v>1</v>
      </c>
    </row>
    <row r="202" spans="1:4" ht="12.75">
      <c r="A202">
        <v>1181.11</v>
      </c>
      <c r="B202">
        <v>1</v>
      </c>
      <c r="D202">
        <v>3</v>
      </c>
    </row>
    <row r="203" spans="1:2" ht="12.75">
      <c r="A203">
        <v>1181.18</v>
      </c>
      <c r="B203">
        <v>1</v>
      </c>
    </row>
    <row r="204" spans="1:2" ht="12.75">
      <c r="A204">
        <v>1181.23</v>
      </c>
      <c r="B204">
        <v>1</v>
      </c>
    </row>
    <row r="205" spans="1:2" ht="12.75">
      <c r="A205">
        <v>1181.27</v>
      </c>
      <c r="B205">
        <v>1</v>
      </c>
    </row>
    <row r="206" spans="1:2" ht="12.75">
      <c r="A206">
        <v>1181.3</v>
      </c>
      <c r="B206">
        <v>1</v>
      </c>
    </row>
    <row r="207" spans="1:2" ht="12.75">
      <c r="A207">
        <v>1181.52</v>
      </c>
      <c r="B207">
        <v>1</v>
      </c>
    </row>
    <row r="208" spans="1:2" ht="12.75">
      <c r="A208">
        <v>1181.71</v>
      </c>
      <c r="B208">
        <v>1</v>
      </c>
    </row>
    <row r="209" spans="1:2" ht="12.75">
      <c r="A209">
        <v>1182.33</v>
      </c>
      <c r="B209">
        <v>1</v>
      </c>
    </row>
    <row r="210" spans="1:2" ht="12.75">
      <c r="A210">
        <v>1182.5</v>
      </c>
      <c r="B210">
        <v>1</v>
      </c>
    </row>
    <row r="211" spans="1:2" ht="12.75">
      <c r="A211">
        <v>1182.7</v>
      </c>
      <c r="B211">
        <v>1</v>
      </c>
    </row>
    <row r="212" spans="1:3" ht="12.75">
      <c r="A212">
        <v>1182.77</v>
      </c>
      <c r="B212">
        <v>1</v>
      </c>
      <c r="C212">
        <v>2</v>
      </c>
    </row>
    <row r="213" spans="1:2" ht="12.75">
      <c r="A213">
        <v>1182.84</v>
      </c>
      <c r="B213">
        <v>1</v>
      </c>
    </row>
    <row r="214" spans="1:2" ht="12.75">
      <c r="A214">
        <v>1182.98</v>
      </c>
      <c r="B214">
        <v>1</v>
      </c>
    </row>
    <row r="215" spans="1:5" ht="12.75">
      <c r="A215">
        <v>1183.33</v>
      </c>
      <c r="B215">
        <v>1</v>
      </c>
      <c r="D215">
        <v>3</v>
      </c>
      <c r="E215">
        <v>4</v>
      </c>
    </row>
    <row r="216" spans="1:4" ht="12.75">
      <c r="A216">
        <v>1183.65</v>
      </c>
      <c r="B216">
        <v>1</v>
      </c>
      <c r="D216">
        <v>3</v>
      </c>
    </row>
    <row r="217" spans="1:2" ht="12.75">
      <c r="A217">
        <v>1183.71</v>
      </c>
      <c r="B217">
        <v>1</v>
      </c>
    </row>
    <row r="218" spans="1:4" ht="12.75">
      <c r="A218">
        <v>1183.89</v>
      </c>
      <c r="B218">
        <v>1</v>
      </c>
      <c r="D218">
        <v>3</v>
      </c>
    </row>
    <row r="219" spans="1:2" ht="12.75">
      <c r="A219">
        <v>1184</v>
      </c>
      <c r="B219">
        <v>1</v>
      </c>
    </row>
    <row r="220" spans="1:2" ht="12.75">
      <c r="A220">
        <v>1184.21</v>
      </c>
      <c r="B220">
        <v>1</v>
      </c>
    </row>
    <row r="221" spans="1:2" ht="12.75">
      <c r="A221">
        <v>1184.28</v>
      </c>
      <c r="B221">
        <v>1</v>
      </c>
    </row>
    <row r="222" spans="1:2" ht="12.75">
      <c r="A222">
        <v>1184.39</v>
      </c>
      <c r="B222">
        <v>1</v>
      </c>
    </row>
    <row r="223" spans="1:4" ht="12.75">
      <c r="A223">
        <v>1184.55</v>
      </c>
      <c r="B223">
        <v>1</v>
      </c>
      <c r="D223">
        <v>3</v>
      </c>
    </row>
    <row r="224" spans="1:2" ht="12.75">
      <c r="A224">
        <v>1185.92</v>
      </c>
      <c r="B224">
        <v>1</v>
      </c>
    </row>
    <row r="225" spans="1:2" ht="12.75">
      <c r="A225">
        <v>1186.03</v>
      </c>
      <c r="B225">
        <v>1</v>
      </c>
    </row>
    <row r="226" spans="1:2" ht="12.75">
      <c r="A226">
        <v>1186.22</v>
      </c>
      <c r="B226">
        <v>1</v>
      </c>
    </row>
    <row r="227" spans="1:4" ht="12.75">
      <c r="A227">
        <v>1186.32</v>
      </c>
      <c r="B227">
        <v>1</v>
      </c>
      <c r="D227">
        <v>3</v>
      </c>
    </row>
    <row r="228" spans="1:2" ht="12.75">
      <c r="A228">
        <v>1186.59</v>
      </c>
      <c r="B228">
        <v>1</v>
      </c>
    </row>
    <row r="229" spans="1:2" ht="12.75">
      <c r="A229">
        <v>1186.69</v>
      </c>
      <c r="B229">
        <v>1</v>
      </c>
    </row>
    <row r="230" spans="1:2" ht="12.75">
      <c r="A230">
        <v>1186.83</v>
      </c>
      <c r="B230">
        <v>1</v>
      </c>
    </row>
    <row r="231" spans="1:2" ht="12.75">
      <c r="A231">
        <v>1186.87</v>
      </c>
      <c r="B231">
        <v>1</v>
      </c>
    </row>
    <row r="232" spans="1:2" ht="12.75">
      <c r="A232">
        <v>1186.93</v>
      </c>
      <c r="B232">
        <v>1</v>
      </c>
    </row>
    <row r="233" spans="1:2" ht="12.75">
      <c r="A233">
        <v>1187.02</v>
      </c>
      <c r="B233">
        <v>1</v>
      </c>
    </row>
    <row r="234" spans="1:2" ht="12.75">
      <c r="A234">
        <v>1187.1</v>
      </c>
      <c r="B234">
        <v>1</v>
      </c>
    </row>
    <row r="235" spans="1:2" ht="12.75">
      <c r="A235">
        <v>1187.16</v>
      </c>
      <c r="B235">
        <v>1</v>
      </c>
    </row>
    <row r="236" spans="1:2" ht="12.75">
      <c r="A236">
        <v>1187.3</v>
      </c>
      <c r="B236">
        <v>1</v>
      </c>
    </row>
    <row r="237" spans="1:5" ht="12.75">
      <c r="A237">
        <v>1187.52</v>
      </c>
      <c r="B237">
        <v>1</v>
      </c>
      <c r="E237">
        <v>4</v>
      </c>
    </row>
    <row r="238" spans="1:4" ht="12.75">
      <c r="A238">
        <v>1190.68</v>
      </c>
      <c r="B238">
        <v>1</v>
      </c>
      <c r="D238">
        <v>3</v>
      </c>
    </row>
    <row r="239" spans="1:2" ht="12.75">
      <c r="A239">
        <v>1190.9</v>
      </c>
      <c r="B239">
        <v>1</v>
      </c>
    </row>
    <row r="240" spans="1:4" ht="12.75">
      <c r="A240">
        <v>1191.07</v>
      </c>
      <c r="B240">
        <v>1</v>
      </c>
      <c r="D240">
        <v>3</v>
      </c>
    </row>
    <row r="241" spans="1:4" ht="12.75">
      <c r="A241">
        <v>1191.22</v>
      </c>
      <c r="B241">
        <v>1</v>
      </c>
      <c r="D241">
        <v>3</v>
      </c>
    </row>
    <row r="242" spans="1:5" ht="12.75">
      <c r="A242">
        <v>1191.35</v>
      </c>
      <c r="B242">
        <v>1</v>
      </c>
      <c r="D242">
        <v>3</v>
      </c>
      <c r="E242">
        <v>4</v>
      </c>
    </row>
    <row r="243" spans="1:2" ht="12.75">
      <c r="A243">
        <v>1191.7</v>
      </c>
      <c r="B243">
        <v>1</v>
      </c>
    </row>
    <row r="244" spans="1:2" ht="12.75">
      <c r="A244">
        <v>1191.83</v>
      </c>
      <c r="B244">
        <v>1</v>
      </c>
    </row>
    <row r="245" spans="1:2" ht="12.75">
      <c r="A245">
        <v>1191.89</v>
      </c>
      <c r="B245">
        <v>1</v>
      </c>
    </row>
    <row r="246" spans="1:2" ht="12.75">
      <c r="A246">
        <v>1192.11</v>
      </c>
      <c r="B246">
        <v>1</v>
      </c>
    </row>
    <row r="247" spans="1:2" ht="12.75">
      <c r="A247">
        <v>1192.23</v>
      </c>
      <c r="B247">
        <v>1</v>
      </c>
    </row>
    <row r="248" spans="1:2" ht="12.75">
      <c r="A248">
        <v>1192.29</v>
      </c>
      <c r="B248">
        <v>1</v>
      </c>
    </row>
    <row r="249" spans="1:2" ht="12.75">
      <c r="A249">
        <v>1192.39</v>
      </c>
      <c r="B249">
        <v>1</v>
      </c>
    </row>
    <row r="250" spans="1:2" ht="12.75">
      <c r="A250">
        <v>1192.52</v>
      </c>
      <c r="B250">
        <v>1</v>
      </c>
    </row>
    <row r="251" spans="1:2" ht="12.75">
      <c r="A251">
        <v>1192.73</v>
      </c>
      <c r="B251">
        <v>1</v>
      </c>
    </row>
    <row r="252" spans="1:2" ht="12.75">
      <c r="A252">
        <v>1192.94</v>
      </c>
      <c r="B252">
        <v>1</v>
      </c>
    </row>
    <row r="253" spans="1:2" ht="12.75">
      <c r="A253">
        <v>1193.14</v>
      </c>
      <c r="B253">
        <v>1</v>
      </c>
    </row>
    <row r="254" spans="1:2" ht="12.75">
      <c r="A254">
        <v>1193.3</v>
      </c>
      <c r="B254">
        <v>1</v>
      </c>
    </row>
    <row r="255" spans="1:2" ht="12.75">
      <c r="A255">
        <v>1195.41</v>
      </c>
      <c r="B255">
        <v>1</v>
      </c>
    </row>
    <row r="256" spans="1:2" ht="12.75">
      <c r="A256">
        <v>1195.61</v>
      </c>
      <c r="B256">
        <v>1</v>
      </c>
    </row>
    <row r="257" spans="1:4" ht="12.75">
      <c r="A257">
        <v>1195.95</v>
      </c>
      <c r="B257">
        <v>1</v>
      </c>
      <c r="C257">
        <v>2</v>
      </c>
      <c r="D257">
        <v>3</v>
      </c>
    </row>
    <row r="258" spans="1:2" ht="12.75">
      <c r="A258">
        <v>1196.24</v>
      </c>
      <c r="B258">
        <v>1</v>
      </c>
    </row>
    <row r="259" spans="1:4" ht="12.75">
      <c r="A259">
        <v>1196.94</v>
      </c>
      <c r="B259">
        <v>1</v>
      </c>
      <c r="C259">
        <v>2</v>
      </c>
      <c r="D259">
        <v>3</v>
      </c>
    </row>
    <row r="260" spans="1:2" ht="12.75">
      <c r="A260">
        <v>1197.08</v>
      </c>
      <c r="B260">
        <v>1</v>
      </c>
    </row>
    <row r="261" spans="1:2" ht="12.75">
      <c r="A261">
        <v>1197.2</v>
      </c>
      <c r="B261">
        <v>1</v>
      </c>
    </row>
    <row r="262" spans="1:2" ht="12.75">
      <c r="A262">
        <v>1197.3</v>
      </c>
      <c r="B262">
        <v>1</v>
      </c>
    </row>
    <row r="263" spans="1:2" ht="12.75">
      <c r="A263">
        <v>1197.48</v>
      </c>
      <c r="B263">
        <v>1</v>
      </c>
    </row>
    <row r="264" spans="1:5" ht="12.75">
      <c r="A264">
        <v>1197.66</v>
      </c>
      <c r="B264">
        <v>1</v>
      </c>
      <c r="E264">
        <v>4</v>
      </c>
    </row>
    <row r="265" spans="1:5" ht="12.75">
      <c r="A265">
        <v>1197.78</v>
      </c>
      <c r="B265">
        <v>1</v>
      </c>
      <c r="E265">
        <v>4</v>
      </c>
    </row>
    <row r="266" spans="1:2" ht="12.75">
      <c r="A266">
        <v>1198.01</v>
      </c>
      <c r="B266">
        <v>1</v>
      </c>
    </row>
    <row r="267" spans="1:2" ht="12.75">
      <c r="A267">
        <v>1198.4</v>
      </c>
      <c r="B267">
        <v>1</v>
      </c>
    </row>
    <row r="268" spans="1:2" ht="12.75">
      <c r="A268">
        <v>1198.58</v>
      </c>
      <c r="B268">
        <v>1</v>
      </c>
    </row>
    <row r="269" spans="1:2" ht="12.75">
      <c r="A269">
        <v>1198.82</v>
      </c>
      <c r="B269">
        <v>1</v>
      </c>
    </row>
    <row r="270" spans="1:5" ht="12.75">
      <c r="A270">
        <v>1198.94</v>
      </c>
      <c r="B270">
        <v>1</v>
      </c>
      <c r="E270">
        <v>4</v>
      </c>
    </row>
    <row r="271" spans="1:5" ht="12.75">
      <c r="A271">
        <v>1199.03</v>
      </c>
      <c r="B271">
        <v>1</v>
      </c>
      <c r="D271">
        <v>3</v>
      </c>
      <c r="E271">
        <v>4</v>
      </c>
    </row>
    <row r="272" spans="1:5" ht="12.75">
      <c r="A272">
        <v>1199.11</v>
      </c>
      <c r="B272">
        <v>1</v>
      </c>
      <c r="E272">
        <v>4</v>
      </c>
    </row>
    <row r="273" spans="1:5" ht="12.75">
      <c r="A273">
        <v>1199.25</v>
      </c>
      <c r="B273">
        <v>1</v>
      </c>
      <c r="C273">
        <v>2</v>
      </c>
      <c r="E273">
        <v>4</v>
      </c>
    </row>
    <row r="274" spans="1:5" ht="12.75">
      <c r="A274">
        <v>1199.35</v>
      </c>
      <c r="C274">
        <v>2</v>
      </c>
      <c r="D274">
        <v>3</v>
      </c>
      <c r="E274">
        <v>4</v>
      </c>
    </row>
    <row r="275" spans="1:2" ht="12.75">
      <c r="A275">
        <v>1200.11</v>
      </c>
      <c r="B275">
        <v>1</v>
      </c>
    </row>
    <row r="276" spans="1:2" ht="12.75">
      <c r="A276">
        <v>1200.18</v>
      </c>
      <c r="B276">
        <v>1</v>
      </c>
    </row>
    <row r="277" spans="1:2" ht="12.75">
      <c r="A277">
        <v>1200.38</v>
      </c>
      <c r="B277">
        <v>1</v>
      </c>
    </row>
    <row r="278" spans="1:2" ht="12.75">
      <c r="A278">
        <v>1200.45</v>
      </c>
      <c r="B278">
        <v>1</v>
      </c>
    </row>
    <row r="279" spans="1:2" ht="12.75">
      <c r="A279">
        <v>1200.73</v>
      </c>
      <c r="B279">
        <v>1</v>
      </c>
    </row>
    <row r="280" spans="1:4" ht="12.75">
      <c r="A280">
        <v>1201</v>
      </c>
      <c r="B280">
        <v>1</v>
      </c>
      <c r="D280">
        <v>3</v>
      </c>
    </row>
    <row r="281" spans="1:4" ht="12.75">
      <c r="A281">
        <v>1201.11</v>
      </c>
      <c r="B281">
        <v>1</v>
      </c>
      <c r="D281">
        <v>3</v>
      </c>
    </row>
    <row r="282" spans="1:2" ht="12.75">
      <c r="A282">
        <v>1201.31</v>
      </c>
      <c r="B282">
        <v>1</v>
      </c>
    </row>
    <row r="283" spans="1:2" ht="12.75">
      <c r="A283">
        <v>1201.61</v>
      </c>
      <c r="B283">
        <v>1</v>
      </c>
    </row>
    <row r="284" spans="1:2" ht="12.75">
      <c r="A284">
        <v>1201.8</v>
      </c>
      <c r="B284">
        <v>1</v>
      </c>
    </row>
    <row r="285" spans="1:2" ht="12.75">
      <c r="A285">
        <v>1201.84</v>
      </c>
      <c r="B285">
        <v>1</v>
      </c>
    </row>
    <row r="286" spans="1:2" ht="12.75">
      <c r="A286">
        <v>1202.52</v>
      </c>
      <c r="B286">
        <v>1</v>
      </c>
    </row>
    <row r="287" spans="1:2" ht="12.75">
      <c r="A287">
        <v>1202.95</v>
      </c>
      <c r="B287">
        <v>1</v>
      </c>
    </row>
    <row r="288" spans="1:2" ht="12.75">
      <c r="A288">
        <v>1203.1</v>
      </c>
      <c r="B288">
        <v>1</v>
      </c>
    </row>
    <row r="289" spans="1:2" ht="12.75">
      <c r="A289">
        <v>1203.42</v>
      </c>
      <c r="B289">
        <v>1</v>
      </c>
    </row>
    <row r="290" spans="1:2" ht="12.75">
      <c r="A290">
        <v>1203.5</v>
      </c>
      <c r="B290">
        <v>1</v>
      </c>
    </row>
    <row r="291" spans="1:2" ht="12.75">
      <c r="A291">
        <v>1203.57</v>
      </c>
      <c r="B291">
        <v>1</v>
      </c>
    </row>
    <row r="292" spans="1:2" ht="12.75">
      <c r="A292">
        <v>1204.9</v>
      </c>
      <c r="B292">
        <v>1</v>
      </c>
    </row>
    <row r="293" spans="1:4" ht="12.75">
      <c r="A293">
        <v>1205.08</v>
      </c>
      <c r="B293">
        <v>1</v>
      </c>
      <c r="D293">
        <v>3</v>
      </c>
    </row>
    <row r="294" spans="1:2" ht="12.75">
      <c r="A294">
        <v>1205.72</v>
      </c>
      <c r="B294">
        <v>1</v>
      </c>
    </row>
    <row r="295" spans="1:2" ht="12.75">
      <c r="A295">
        <v>1205.89</v>
      </c>
      <c r="B295">
        <v>1</v>
      </c>
    </row>
    <row r="296" spans="1:2" ht="12.75">
      <c r="A296">
        <v>1205.99</v>
      </c>
      <c r="B296">
        <v>1</v>
      </c>
    </row>
    <row r="297" spans="1:2" ht="12.75">
      <c r="A297">
        <v>1206.03</v>
      </c>
      <c r="B297">
        <v>1</v>
      </c>
    </row>
    <row r="298" spans="1:2" ht="12.75">
      <c r="A298">
        <v>1206.18</v>
      </c>
      <c r="B298">
        <v>1</v>
      </c>
    </row>
    <row r="299" spans="1:2" ht="12.75">
      <c r="A299">
        <v>1206.41</v>
      </c>
      <c r="B299">
        <v>1</v>
      </c>
    </row>
    <row r="300" spans="1:2" ht="12.75">
      <c r="A300">
        <v>1206.59</v>
      </c>
      <c r="B300">
        <v>1</v>
      </c>
    </row>
    <row r="301" spans="1:5" ht="12.75">
      <c r="A301">
        <v>1206.65</v>
      </c>
      <c r="B301">
        <v>1</v>
      </c>
      <c r="E301">
        <v>4</v>
      </c>
    </row>
    <row r="302" spans="1:5" ht="12.75">
      <c r="A302">
        <v>1206.69</v>
      </c>
      <c r="B302">
        <v>1</v>
      </c>
      <c r="E302">
        <v>4</v>
      </c>
    </row>
    <row r="303" spans="1:2" ht="12.75">
      <c r="A303">
        <v>1206.78</v>
      </c>
      <c r="B303">
        <v>1</v>
      </c>
    </row>
    <row r="304" spans="1:2" ht="12.75">
      <c r="A304">
        <v>1207.04</v>
      </c>
      <c r="B304">
        <v>1</v>
      </c>
    </row>
    <row r="305" spans="1:2" ht="12.75">
      <c r="A305">
        <v>1207.26</v>
      </c>
      <c r="B305">
        <v>1</v>
      </c>
    </row>
    <row r="306" spans="1:2" ht="12.75">
      <c r="A306">
        <v>1207.37</v>
      </c>
      <c r="B306">
        <v>1</v>
      </c>
    </row>
    <row r="307" spans="1:3" ht="12.75">
      <c r="A307">
        <v>1207.54</v>
      </c>
      <c r="B307">
        <v>1</v>
      </c>
      <c r="C307">
        <v>2</v>
      </c>
    </row>
    <row r="308" spans="1:3" ht="12.75">
      <c r="A308">
        <v>1207.62</v>
      </c>
      <c r="B308">
        <v>1</v>
      </c>
      <c r="C308">
        <v>2</v>
      </c>
    </row>
    <row r="309" spans="1:3" ht="12.75">
      <c r="A309">
        <v>1207.66</v>
      </c>
      <c r="B309">
        <v>1</v>
      </c>
      <c r="C309">
        <v>2</v>
      </c>
    </row>
    <row r="310" spans="1:3" ht="12.75">
      <c r="A310">
        <v>1207.7</v>
      </c>
      <c r="B310">
        <v>1</v>
      </c>
      <c r="C310">
        <v>2</v>
      </c>
    </row>
    <row r="311" spans="1:4" ht="12.75">
      <c r="A311">
        <v>1207.78</v>
      </c>
      <c r="B311">
        <v>1</v>
      </c>
      <c r="D311">
        <v>3</v>
      </c>
    </row>
    <row r="312" spans="1:2" ht="12.75">
      <c r="A312">
        <v>1207.9</v>
      </c>
      <c r="B312">
        <v>1</v>
      </c>
    </row>
    <row r="313" spans="1:2" ht="12.75">
      <c r="A313">
        <v>1208</v>
      </c>
      <c r="B313">
        <v>1</v>
      </c>
    </row>
    <row r="314" spans="1:2" ht="12.75">
      <c r="A314">
        <v>1208.15</v>
      </c>
      <c r="B314">
        <v>1</v>
      </c>
    </row>
    <row r="315" spans="1:2" ht="12.75">
      <c r="A315">
        <v>1208.22</v>
      </c>
      <c r="B315">
        <v>1</v>
      </c>
    </row>
    <row r="316" spans="1:2" ht="12.75">
      <c r="A316">
        <v>1208.27</v>
      </c>
      <c r="B316">
        <v>1</v>
      </c>
    </row>
    <row r="317" spans="1:3" ht="12.75">
      <c r="A317">
        <v>1208.4</v>
      </c>
      <c r="B317">
        <v>1</v>
      </c>
      <c r="C317">
        <v>2</v>
      </c>
    </row>
    <row r="318" spans="1:2" ht="12.75">
      <c r="A318">
        <v>1208.47</v>
      </c>
      <c r="B318">
        <v>1</v>
      </c>
    </row>
    <row r="319" spans="1:2" ht="12.75">
      <c r="A319">
        <v>1208.62</v>
      </c>
      <c r="B319">
        <v>1</v>
      </c>
    </row>
    <row r="320" spans="1:3" ht="12.75">
      <c r="A320">
        <v>1208.71</v>
      </c>
      <c r="B320">
        <v>1</v>
      </c>
      <c r="C320">
        <v>2</v>
      </c>
    </row>
    <row r="321" spans="1:2" ht="12.75">
      <c r="A321">
        <v>1208.82</v>
      </c>
      <c r="B321">
        <v>1</v>
      </c>
    </row>
    <row r="322" spans="1:4" ht="12.75">
      <c r="A322">
        <v>1208.91</v>
      </c>
      <c r="B322">
        <v>1</v>
      </c>
      <c r="D322">
        <v>3</v>
      </c>
    </row>
    <row r="323" spans="1:2" ht="12.75">
      <c r="A323">
        <v>1208.98</v>
      </c>
      <c r="B323">
        <v>1</v>
      </c>
    </row>
    <row r="324" spans="1:4" ht="12.75">
      <c r="A324">
        <v>1209.08</v>
      </c>
      <c r="B324">
        <v>1</v>
      </c>
      <c r="D324">
        <v>3</v>
      </c>
    </row>
    <row r="325" spans="1:2" ht="12.75">
      <c r="A325">
        <v>1209.18</v>
      </c>
      <c r="B325">
        <v>1</v>
      </c>
    </row>
    <row r="326" spans="1:2" ht="12.75">
      <c r="A326">
        <v>1209.23</v>
      </c>
      <c r="B326">
        <v>1</v>
      </c>
    </row>
    <row r="327" spans="1:3" ht="12.75">
      <c r="A327">
        <v>1209.7</v>
      </c>
      <c r="B327">
        <v>1</v>
      </c>
      <c r="C327">
        <v>2</v>
      </c>
    </row>
    <row r="328" spans="1:4" ht="12.75">
      <c r="A328">
        <v>1209.76</v>
      </c>
      <c r="B328">
        <v>1</v>
      </c>
      <c r="D328">
        <v>3</v>
      </c>
    </row>
    <row r="329" spans="1:2" ht="12.75">
      <c r="A329">
        <v>1209.93</v>
      </c>
      <c r="B329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alteration log 185</dc:title>
  <dc:subject>alteration description</dc:subject>
  <dc:creator>ODP</dc:creator>
  <cp:keywords/>
  <dc:description/>
  <cp:lastModifiedBy>Jennie Lamb</cp:lastModifiedBy>
  <cp:lastPrinted>2001-10-25T19:35:50Z</cp:lastPrinted>
  <dcterms:created xsi:type="dcterms:W3CDTF">1999-05-04T18:19:18Z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