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15456" windowHeight="11640" activeTab="1"/>
  </bookViews>
  <sheets>
    <sheet name="Master VCD" sheetId="1" r:id="rId1"/>
    <sheet name="Explanatory notes" sheetId="2" r:id="rId2"/>
    <sheet name="Comments" sheetId="3" r:id="rId3"/>
    <sheet name="Plots" sheetId="4" r:id="rId4"/>
    <sheet name="Units" sheetId="5" r:id="rId5"/>
    <sheet name="Sheet1" sheetId="6" r:id="rId6"/>
  </sheets>
  <definedNames>
    <definedName name="_xlnm.Print_Area" localSheetId="0">'Master VCD'!$A$1:$AN$192</definedName>
  </definedNames>
  <calcPr fullCalcOnLoad="1"/>
</workbook>
</file>

<file path=xl/sharedStrings.xml><?xml version="1.0" encoding="utf-8"?>
<sst xmlns="http://schemas.openxmlformats.org/spreadsheetml/2006/main" count="2921" uniqueCount="975">
  <si>
    <t>17-18</t>
  </si>
  <si>
    <t>96-100</t>
  </si>
  <si>
    <t>100-150</t>
  </si>
  <si>
    <t>20-21</t>
  </si>
  <si>
    <t>serpentinized</t>
  </si>
  <si>
    <t>4-14</t>
  </si>
  <si>
    <t>Probably cpx is enriched in layers.</t>
  </si>
  <si>
    <t>14-36</t>
  </si>
  <si>
    <t>4R</t>
  </si>
  <si>
    <t>0.2 cm serpentine vein</t>
  </si>
  <si>
    <t>3-6</t>
  </si>
  <si>
    <t>reddish oxidation in veins</t>
  </si>
  <si>
    <t>6-80</t>
  </si>
  <si>
    <t>3-13</t>
  </si>
  <si>
    <t>80-121</t>
  </si>
  <si>
    <t>14-19</t>
  </si>
  <si>
    <t>121-149</t>
  </si>
  <si>
    <t>20-23</t>
  </si>
  <si>
    <t>0-73</t>
  </si>
  <si>
    <t>1-11</t>
  </si>
  <si>
    <t>73-149</t>
  </si>
  <si>
    <t>12-21</t>
  </si>
  <si>
    <t>strongly altered</t>
  </si>
  <si>
    <t>0-58</t>
  </si>
  <si>
    <t>1-9</t>
  </si>
  <si>
    <t>5R</t>
  </si>
  <si>
    <t>0-46</t>
  </si>
  <si>
    <t>1-8</t>
  </si>
  <si>
    <t>totally altered, originally harzburgite?</t>
  </si>
  <si>
    <t>46-66</t>
  </si>
  <si>
    <t>9-10</t>
  </si>
  <si>
    <t>totally altered, Relic Opx shapes are visible</t>
  </si>
  <si>
    <t>totally altered. Relic opx shape is recognized well.</t>
  </si>
  <si>
    <t>23</t>
  </si>
  <si>
    <t>altered big opx with secondary amphibole.</t>
  </si>
  <si>
    <t>120-149</t>
  </si>
  <si>
    <t>24-29</t>
  </si>
  <si>
    <t>4-12</t>
  </si>
  <si>
    <t>high temperature foliation</t>
  </si>
  <si>
    <t>12-54</t>
  </si>
  <si>
    <t>54-63</t>
  </si>
  <si>
    <t>63-73</t>
  </si>
  <si>
    <t>15-17</t>
  </si>
  <si>
    <t>&lt;1</t>
  </si>
  <si>
    <t>amph replacing px?, veins of serpentine</t>
  </si>
  <si>
    <t>73-92</t>
  </si>
  <si>
    <t>18-22</t>
  </si>
  <si>
    <t>92-99</t>
  </si>
  <si>
    <t>veins of sulfide and hematite</t>
  </si>
  <si>
    <t>24</t>
  </si>
  <si>
    <t>&gt;90</t>
  </si>
  <si>
    <t>transition harzb-dunite at 105 cm</t>
  </si>
  <si>
    <t>109-137</t>
  </si>
  <si>
    <t>25-26</t>
  </si>
  <si>
    <t>&gt;95</t>
  </si>
  <si>
    <t>vein, possibly fresh olivine in mylonite bands.</t>
  </si>
  <si>
    <t>130-133</t>
  </si>
  <si>
    <t>130</t>
  </si>
  <si>
    <t>133-142</t>
  </si>
  <si>
    <t>133</t>
  </si>
  <si>
    <t>1-14</t>
  </si>
  <si>
    <t>14-48</t>
  </si>
  <si>
    <t>2A vein, texture 3 for 2B</t>
  </si>
  <si>
    <t>48-53</t>
  </si>
  <si>
    <t>48</t>
  </si>
  <si>
    <t>dike of diabase, same harzburgite as 2B</t>
  </si>
  <si>
    <t>54-73</t>
  </si>
  <si>
    <t>same rock as 2B</t>
  </si>
  <si>
    <t>73-118</t>
  </si>
  <si>
    <t>same rock as 2B, but vein and dikes</t>
  </si>
  <si>
    <t>39-57</t>
  </si>
  <si>
    <t>with sulfide, alteration along vein</t>
  </si>
  <si>
    <t>133-140</t>
  </si>
  <si>
    <t>76-83</t>
  </si>
  <si>
    <t>83-90</t>
  </si>
  <si>
    <t>90-93</t>
  </si>
  <si>
    <t>93-104</t>
  </si>
  <si>
    <t>104-114</t>
  </si>
  <si>
    <t>114-130</t>
  </si>
  <si>
    <t>18-19</t>
  </si>
  <si>
    <t>23-24</t>
  </si>
  <si>
    <t>27-29</t>
  </si>
  <si>
    <t>20-10</t>
  </si>
  <si>
    <t>pyroxene/spinel segregation?</t>
  </si>
  <si>
    <t>piece 6: serpentine vein</t>
  </si>
  <si>
    <t>(all length measures are in centimeters)</t>
  </si>
  <si>
    <t>Segr./Dikes/Veins</t>
  </si>
  <si>
    <t>Y(1) / N(0) indicates that spinel is present in linear arrays</t>
  </si>
  <si>
    <t>Avg. size</t>
  </si>
  <si>
    <t>min.</t>
  </si>
  <si>
    <t>max.</t>
  </si>
  <si>
    <t>Orthopyroxene</t>
  </si>
  <si>
    <t>Clinopyroxene</t>
  </si>
  <si>
    <t>Plagioclase</t>
  </si>
  <si>
    <t xml:space="preserve">describes the morphology (aspect ratios) of porphyroclasts (1-4) and </t>
  </si>
  <si>
    <t>the habit of igneous (original) grains (5-8)</t>
  </si>
  <si>
    <t>location</t>
  </si>
  <si>
    <t>(note that more than one can apply)</t>
  </si>
  <si>
    <t>euhedral</t>
  </si>
  <si>
    <t>subhedral</t>
  </si>
  <si>
    <t>anhedral</t>
  </si>
  <si>
    <t>interstitial</t>
  </si>
  <si>
    <t>is a measure of the width of the dike perpendicular to the walls</t>
  </si>
  <si>
    <t>is a measure of the length of the dike in the core</t>
  </si>
  <si>
    <t>describes the relationship between different sets of dikes in the same sample</t>
  </si>
  <si>
    <t>interfingering</t>
  </si>
  <si>
    <t>used when the boundary is discrete but not planar</t>
  </si>
  <si>
    <t>used when the boundary is discrete and planar</t>
  </si>
  <si>
    <t>used when the boundary is not discrete</t>
  </si>
  <si>
    <t>Depth</t>
  </si>
  <si>
    <t>Leg-Hole</t>
  </si>
  <si>
    <t>Core</t>
  </si>
  <si>
    <t>Piece</t>
  </si>
  <si>
    <t>mbsf</t>
  </si>
  <si>
    <t>%</t>
  </si>
  <si>
    <t>Shape</t>
  </si>
  <si>
    <t>Olivine</t>
  </si>
  <si>
    <t>Spinel</t>
  </si>
  <si>
    <t>thickness</t>
  </si>
  <si>
    <t>length</t>
  </si>
  <si>
    <t>contact</t>
  </si>
  <si>
    <t>dike-dike</t>
  </si>
  <si>
    <t>Texture</t>
  </si>
  <si>
    <t>Lithology</t>
  </si>
  <si>
    <t>coarse granular</t>
  </si>
  <si>
    <t>medium granular</t>
  </si>
  <si>
    <t>55</t>
  </si>
  <si>
    <t>65</t>
  </si>
  <si>
    <t>71</t>
  </si>
  <si>
    <t>94</t>
  </si>
  <si>
    <t>97</t>
  </si>
  <si>
    <t>Visual Core Description Summary for ODP Site 209-1268A</t>
  </si>
  <si>
    <t>mylonitized gabbro</t>
  </si>
  <si>
    <t>medium grained but same lithology as piece #2</t>
  </si>
  <si>
    <t>same as pieces # 9-17, 25R-1</t>
  </si>
  <si>
    <t>harzburgite highly serpentinized</t>
  </si>
  <si>
    <t>harzburgite highly serpentinized in the lower part of the section</t>
  </si>
  <si>
    <t>11-15</t>
  </si>
  <si>
    <t>90-120</t>
  </si>
  <si>
    <t>completely altered no texture preserved, veins of serpentine</t>
  </si>
  <si>
    <t>ghosts of opx</t>
  </si>
  <si>
    <t>breccia with pieces of protogranular harzburgite</t>
  </si>
  <si>
    <t>similar to 1-10 pieces (pieces 22 and 23 may have strained)</t>
  </si>
  <si>
    <t>with harzburgite portion (73-76 cm; 10% Opx), vein in piece #14 with sulfide</t>
  </si>
  <si>
    <t>plagioclase strained and mostly recovered; amph replaces cpx; significant comminution of plagioclase between large pyroxenes</t>
  </si>
  <si>
    <t>&lt;80</t>
  </si>
  <si>
    <t>altered gabbro?</t>
  </si>
  <si>
    <t>0.25</t>
  </si>
  <si>
    <t>protogranular dunite with modal segregation of opx that parallel upper and lower contacts with harzburgite and gabbro, respectively. Spinel trains cut acros opx layers at 90 degree in the plane of the section.</t>
  </si>
  <si>
    <t>fault gouge</t>
  </si>
  <si>
    <t>0.01</t>
  </si>
  <si>
    <t>0.15</t>
  </si>
  <si>
    <t>6.5</t>
  </si>
  <si>
    <t>0.75</t>
  </si>
  <si>
    <t>vertical contact</t>
  </si>
  <si>
    <t>basalt</t>
  </si>
  <si>
    <t>with mineralogical and textural modifiers</t>
  </si>
  <si>
    <t>gabbro with &gt; 10% olivine</t>
  </si>
  <si>
    <t>1268A</t>
  </si>
  <si>
    <t>1R</t>
  </si>
  <si>
    <t>1-7</t>
  </si>
  <si>
    <t>breccia</t>
  </si>
  <si>
    <t>7-13</t>
  </si>
  <si>
    <t>clay-rich (hydrothermal alteration)</t>
  </si>
  <si>
    <t>13-19</t>
  </si>
  <si>
    <t>19-26</t>
  </si>
  <si>
    <t>26-30</t>
  </si>
  <si>
    <t>30-42</t>
  </si>
  <si>
    <t>42-51</t>
  </si>
  <si>
    <t>51-61</t>
  </si>
  <si>
    <t>vein of serpentine in piece 9</t>
  </si>
  <si>
    <t>dunite channel in harzburgite</t>
  </si>
  <si>
    <t>10R</t>
  </si>
  <si>
    <t>0-7</t>
  </si>
  <si>
    <t>7-48</t>
  </si>
  <si>
    <t>48-74</t>
  </si>
  <si>
    <t>74-78</t>
  </si>
  <si>
    <t>78-85</t>
  </si>
  <si>
    <t>85-144</t>
  </si>
  <si>
    <t>0-32</t>
  </si>
  <si>
    <t>32-37</t>
  </si>
  <si>
    <t>37-92</t>
  </si>
  <si>
    <t>2-8</t>
  </si>
  <si>
    <t>9-13</t>
  </si>
  <si>
    <t>16-25</t>
  </si>
  <si>
    <t>6-14</t>
  </si>
  <si>
    <t>lot of pebbles of serpentinite after harz?</t>
  </si>
  <si>
    <t>11R</t>
  </si>
  <si>
    <t>0-53</t>
  </si>
  <si>
    <t>53-74</t>
  </si>
  <si>
    <t>74-144</t>
  </si>
  <si>
    <t>0-39</t>
  </si>
  <si>
    <t>39-51</t>
  </si>
  <si>
    <t>51-94</t>
  </si>
  <si>
    <t>94-114</t>
  </si>
  <si>
    <t>114-124</t>
  </si>
  <si>
    <t>1-10</t>
  </si>
  <si>
    <t>15-25</t>
  </si>
  <si>
    <t>9-17</t>
  </si>
  <si>
    <t>12R</t>
  </si>
  <si>
    <t>6-20</t>
  </si>
  <si>
    <t>20-32</t>
  </si>
  <si>
    <t>32-39</t>
  </si>
  <si>
    <t>41-62</t>
  </si>
  <si>
    <t>135-149</t>
  </si>
  <si>
    <t>9-14</t>
  </si>
  <si>
    <t>4-8</t>
  </si>
  <si>
    <t>2d</t>
  </si>
  <si>
    <t>2c</t>
  </si>
  <si>
    <t>2a-b</t>
  </si>
  <si>
    <t>100% altered except layers of spn</t>
  </si>
  <si>
    <t>0-20</t>
  </si>
  <si>
    <t>20-24</t>
  </si>
  <si>
    <t>24-34</t>
  </si>
  <si>
    <t>34-44.5</t>
  </si>
  <si>
    <t>44.5-49</t>
  </si>
  <si>
    <t>49-67</t>
  </si>
  <si>
    <t>67-79</t>
  </si>
  <si>
    <t>79-85</t>
  </si>
  <si>
    <t>85-90</t>
  </si>
  <si>
    <t>90-103</t>
  </si>
  <si>
    <t>103-127</t>
  </si>
  <si>
    <t>127-131.5</t>
  </si>
  <si>
    <t>131.5-136</t>
  </si>
  <si>
    <t>136-140</t>
  </si>
  <si>
    <t>25</t>
  </si>
  <si>
    <t>9-11</t>
  </si>
  <si>
    <t>totally altered</t>
  </si>
  <si>
    <t>0-26</t>
  </si>
  <si>
    <t>54-93</t>
  </si>
  <si>
    <t>2-5</t>
  </si>
  <si>
    <t>6-9</t>
  </si>
  <si>
    <t>15-16</t>
  </si>
  <si>
    <t>87-96</t>
  </si>
  <si>
    <t>5-8</t>
  </si>
  <si>
    <t>near 100% serpentinized but texture preserved</t>
  </si>
  <si>
    <t>30-34</t>
  </si>
  <si>
    <t>9</t>
  </si>
  <si>
    <t>34-43</t>
  </si>
  <si>
    <t>10-11</t>
  </si>
  <si>
    <t>43-52</t>
  </si>
  <si>
    <t>12-14</t>
  </si>
  <si>
    <t>3R</t>
  </si>
  <si>
    <t>0-3</t>
  </si>
  <si>
    <t>3-7</t>
  </si>
  <si>
    <t>2</t>
  </si>
  <si>
    <t>7-10.5</t>
  </si>
  <si>
    <t>10.5-54</t>
  </si>
  <si>
    <t>4-9</t>
  </si>
  <si>
    <t>nearly 100% serpentinized but texture is preserved</t>
  </si>
  <si>
    <t>54-62</t>
  </si>
  <si>
    <t>10</t>
  </si>
  <si>
    <t>62-143</t>
  </si>
  <si>
    <t>11-23</t>
  </si>
  <si>
    <t>0-28</t>
  </si>
  <si>
    <t>1-3</t>
  </si>
  <si>
    <t>28-59</t>
  </si>
  <si>
    <t>4-10</t>
  </si>
  <si>
    <t>100% serpentinized</t>
  </si>
  <si>
    <t>59-73</t>
  </si>
  <si>
    <t>11-13</t>
  </si>
  <si>
    <t>73-76</t>
  </si>
  <si>
    <t>14</t>
  </si>
  <si>
    <t>76-87</t>
  </si>
  <si>
    <t>sulfide, fresh mineral left, spinel or magnetite, olivine interstitial</t>
  </si>
  <si>
    <t>at 14cm opx rich layer; at 44cm opx rich layer; fresh olivine</t>
  </si>
  <si>
    <t>2.5</t>
  </si>
  <si>
    <t>0.6</t>
  </si>
  <si>
    <t>0.3</t>
  </si>
  <si>
    <t>0.1</t>
  </si>
  <si>
    <t>0-101</t>
  </si>
  <si>
    <t>gabbros intrude harzburgite</t>
  </si>
  <si>
    <t>0.5</t>
  </si>
  <si>
    <t>90-127</t>
  </si>
  <si>
    <t>plg patches</t>
  </si>
  <si>
    <t>50-90</t>
  </si>
  <si>
    <t>1.5</t>
  </si>
  <si>
    <t>14-39</t>
  </si>
  <si>
    <t>0.4</t>
  </si>
  <si>
    <t>0.2</t>
  </si>
  <si>
    <t>0-14</t>
  </si>
  <si>
    <t>modest variations in grain size</t>
  </si>
  <si>
    <t>1.4</t>
  </si>
  <si>
    <t>1.2</t>
  </si>
  <si>
    <t>3-11</t>
  </si>
  <si>
    <t>6-144</t>
  </si>
  <si>
    <t>88</t>
  </si>
  <si>
    <t>23R</t>
  </si>
  <si>
    <t>0.7</t>
  </si>
  <si>
    <t>35</t>
  </si>
  <si>
    <t>126-138</t>
  </si>
  <si>
    <t>1.3</t>
  </si>
  <si>
    <t>13-22</t>
  </si>
  <si>
    <t>81-126</t>
  </si>
  <si>
    <t>67-81</t>
  </si>
  <si>
    <t>primarely variations in grain size and extent of foliation downcore</t>
  </si>
  <si>
    <t>1-12</t>
  </si>
  <si>
    <t>0-67</t>
  </si>
  <si>
    <t>84-100</t>
  </si>
  <si>
    <t>downcore: variable textured gabbro with high T deformation reducing grain size to different extents in the section</t>
  </si>
  <si>
    <t>0-84</t>
  </si>
  <si>
    <t>22R</t>
  </si>
  <si>
    <t>reasonable igneous foliation in piece #5</t>
  </si>
  <si>
    <t>3-25</t>
  </si>
  <si>
    <t>108.1</t>
  </si>
  <si>
    <t>piece #14 contains cintact</t>
  </si>
  <si>
    <t>142-150</t>
  </si>
  <si>
    <t>sheared harzburgite</t>
  </si>
  <si>
    <t>57-110</t>
  </si>
  <si>
    <t>3a</t>
  </si>
  <si>
    <t>110-126</t>
  </si>
  <si>
    <t>110</t>
  </si>
  <si>
    <t>3b</t>
  </si>
  <si>
    <t>126-146</t>
  </si>
  <si>
    <t>126</t>
  </si>
  <si>
    <t>0-81</t>
  </si>
  <si>
    <t>16R</t>
  </si>
  <si>
    <t>0-52</t>
  </si>
  <si>
    <t>1a</t>
  </si>
  <si>
    <t>white vein</t>
  </si>
  <si>
    <t>52-64</t>
  </si>
  <si>
    <t>1a-c</t>
  </si>
  <si>
    <t>gabbroic dike</t>
  </si>
  <si>
    <t>19c</t>
  </si>
  <si>
    <t>alteration vein after gabbroic dike</t>
  </si>
  <si>
    <t>64-81</t>
  </si>
  <si>
    <t>81-150</t>
  </si>
  <si>
    <t>101-116</t>
  </si>
  <si>
    <t>altered opx</t>
  </si>
  <si>
    <t>116-150</t>
  </si>
  <si>
    <t>pyroxene/ spn segregation?</t>
  </si>
  <si>
    <t>lithology for graph only</t>
  </si>
  <si>
    <t>66-72</t>
  </si>
  <si>
    <t>76-116</t>
  </si>
  <si>
    <t>14-22</t>
  </si>
  <si>
    <t>130-137</t>
  </si>
  <si>
    <t>137-141</t>
  </si>
  <si>
    <t>gabbroic segregation</t>
  </si>
  <si>
    <t>105-109</t>
  </si>
  <si>
    <t>99-105</t>
  </si>
  <si>
    <t>52-62</t>
  </si>
  <si>
    <t>62-67</t>
  </si>
  <si>
    <t>45-52</t>
  </si>
  <si>
    <t>22-57</t>
  </si>
  <si>
    <t>57-74</t>
  </si>
  <si>
    <t>74-79</t>
  </si>
  <si>
    <t>79-101</t>
  </si>
  <si>
    <t>big spinel up to 0.5 cm</t>
  </si>
  <si>
    <t>dunitic part in piece #16b, brecciated part in piece #18 &amp; 21</t>
  </si>
  <si>
    <t>very little sulfides in the serpentine matrix and veins</t>
  </si>
  <si>
    <t>lot of sulfides</t>
  </si>
  <si>
    <t>serpentine veins with sulfides</t>
  </si>
  <si>
    <t>large patch of sulfide in 2B; sulfide vein</t>
  </si>
  <si>
    <t>serpentinite veins; sulfides</t>
  </si>
  <si>
    <t>sulfides</t>
  </si>
  <si>
    <t>opx rich; sulfides</t>
  </si>
  <si>
    <t>serpentine vein; sulfides</t>
  </si>
  <si>
    <t>very fine serpentinite veins, sulfides, strongly altered</t>
  </si>
  <si>
    <t>sulfides in veins with serpentine</t>
  </si>
  <si>
    <t>some sulfides</t>
  </si>
  <si>
    <t>0-4</t>
  </si>
  <si>
    <t>4</t>
  </si>
  <si>
    <t>6</t>
  </si>
  <si>
    <t>80</t>
  </si>
  <si>
    <t>121</t>
  </si>
  <si>
    <t>46</t>
  </si>
  <si>
    <t>66</t>
  </si>
  <si>
    <t>12</t>
  </si>
  <si>
    <t>63</t>
  </si>
  <si>
    <t>92</t>
  </si>
  <si>
    <t>99</t>
  </si>
  <si>
    <t>109</t>
  </si>
  <si>
    <t>137</t>
  </si>
  <si>
    <t>143</t>
  </si>
  <si>
    <t>39</t>
  </si>
  <si>
    <t>45</t>
  </si>
  <si>
    <t>67</t>
  </si>
  <si>
    <t>83</t>
  </si>
  <si>
    <t>124</t>
  </si>
  <si>
    <t>21</t>
  </si>
  <si>
    <t>33</t>
  </si>
  <si>
    <t>44</t>
  </si>
  <si>
    <t>gabbronorite with &gt; 10% olivine</t>
  </si>
  <si>
    <t>&gt; 90% plagioclase</t>
  </si>
  <si>
    <t>troctolite</t>
  </si>
  <si>
    <t>&gt; 10% plagioclase and olivine</t>
  </si>
  <si>
    <t>clinopyroxenite</t>
  </si>
  <si>
    <t>orthopyroxenite</t>
  </si>
  <si>
    <t>websterite</t>
  </si>
  <si>
    <t>wehrlite</t>
  </si>
  <si>
    <t>microgabbro</t>
  </si>
  <si>
    <t>really small grains</t>
  </si>
  <si>
    <t>geometry</t>
  </si>
  <si>
    <t>8R</t>
  </si>
  <si>
    <t>16-23</t>
  </si>
  <si>
    <t>23-75</t>
  </si>
  <si>
    <t>75-87</t>
  </si>
  <si>
    <t>87-102</t>
  </si>
  <si>
    <t>102-150</t>
  </si>
  <si>
    <t>5-6</t>
  </si>
  <si>
    <t>7-17</t>
  </si>
  <si>
    <t>18-20</t>
  </si>
  <si>
    <t>21-23</t>
  </si>
  <si>
    <t>24-31</t>
  </si>
  <si>
    <t>41-55</t>
  </si>
  <si>
    <t>55-82</t>
  </si>
  <si>
    <t>0-13</t>
  </si>
  <si>
    <t>13-16</t>
  </si>
  <si>
    <t>11-41</t>
  </si>
  <si>
    <t>16-24</t>
  </si>
  <si>
    <t>24-53</t>
  </si>
  <si>
    <t>53-68</t>
  </si>
  <si>
    <t>68-72</t>
  </si>
  <si>
    <t>72-76</t>
  </si>
  <si>
    <t>9R</t>
  </si>
  <si>
    <t>10-15</t>
  </si>
  <si>
    <t>4-5</t>
  </si>
  <si>
    <t>6-12</t>
  </si>
  <si>
    <t>13-15</t>
  </si>
  <si>
    <t>Spinel grains</t>
  </si>
  <si>
    <t>3-6.5</t>
  </si>
  <si>
    <t>Sulfide vein</t>
  </si>
  <si>
    <t>6.5-10</t>
  </si>
  <si>
    <t>Sulfide vein along with serpentinite vein</t>
  </si>
  <si>
    <t>5</t>
  </si>
  <si>
    <t>23-29</t>
  </si>
  <si>
    <t>Serpentinite vein</t>
  </si>
  <si>
    <t>29-47</t>
  </si>
  <si>
    <t>47-53</t>
  </si>
  <si>
    <t>Talc</t>
  </si>
  <si>
    <t>53-59</t>
  </si>
  <si>
    <t>59-63</t>
  </si>
  <si>
    <t>Surrounded by serpentinite vein</t>
  </si>
  <si>
    <t>63-66.5</t>
  </si>
  <si>
    <t>66.5-77</t>
  </si>
  <si>
    <t>77-111</t>
  </si>
  <si>
    <t>14-20</t>
  </si>
  <si>
    <t>111-119</t>
  </si>
  <si>
    <t>spinel-rich, sulfide</t>
  </si>
  <si>
    <t>119-133</t>
  </si>
  <si>
    <t>22</t>
  </si>
  <si>
    <t xml:space="preserve"> system with allowances for the limitations of hand sample characterizations</t>
  </si>
  <si>
    <t>in millimeters for the minimum, average, and maximum sizes</t>
  </si>
  <si>
    <t>includes % phenocrysts under mineral categories</t>
  </si>
  <si>
    <t>includes % phenocrysts and vesicles</t>
  </si>
  <si>
    <t>shape described in comments</t>
  </si>
  <si>
    <t>attitude of dikes relative to host fabric as either paralell (0) or transverse (1)</t>
  </si>
  <si>
    <t>Segregations/Dikes</t>
  </si>
  <si>
    <t xml:space="preserve">describes the character of the contact between the segregation/dike and the host rock </t>
  </si>
  <si>
    <t>top of piece #9 cut by gabbroic dike</t>
  </si>
  <si>
    <t>intrusion breccia</t>
  </si>
  <si>
    <t>cut by gabbroic dikelet</t>
  </si>
  <si>
    <t>cut by gabbroic dikelet (3 mm thick)</t>
  </si>
  <si>
    <t>38-54</t>
  </si>
  <si>
    <t>26-38</t>
  </si>
  <si>
    <t>variably deformed breccia</t>
  </si>
  <si>
    <t>pieces of harzburgites (?), 1 piece of dunite, variably deformed breccia ends at bottom.</t>
  </si>
  <si>
    <t>6-13</t>
  </si>
  <si>
    <t>13-121</t>
  </si>
  <si>
    <t>3-12</t>
  </si>
  <si>
    <t>shear zone; large spinel,coarse-grained portion at top</t>
  </si>
  <si>
    <t>gabbroic segregation at #3; alteration vein and segregation at #12</t>
  </si>
  <si>
    <t>fault gauge</t>
  </si>
  <si>
    <t>12-57</t>
  </si>
  <si>
    <t>gabbroic dikes cut pieces from 112 cm to 79 cm</t>
  </si>
  <si>
    <t>137-142</t>
  </si>
  <si>
    <t>126-137</t>
  </si>
  <si>
    <t>gabbroic gneiss</t>
  </si>
  <si>
    <t>fault gauge at 54-58 cm</t>
  </si>
  <si>
    <t>1-74</t>
  </si>
  <si>
    <t>74-85</t>
  </si>
  <si>
    <t>85-92</t>
  </si>
  <si>
    <t>mylonitized mixture of dunite and gabbro</t>
  </si>
  <si>
    <t>1/10</t>
  </si>
  <si>
    <t>92-95</t>
  </si>
  <si>
    <t>milonitized gabbro</t>
  </si>
  <si>
    <t>9-18</t>
  </si>
  <si>
    <t>18-83</t>
  </si>
  <si>
    <t>some large euhedral spinel</t>
  </si>
  <si>
    <t>interstitial tremolite after cpx</t>
  </si>
  <si>
    <t>13R</t>
  </si>
  <si>
    <t>0-8</t>
  </si>
  <si>
    <t>8-81</t>
  </si>
  <si>
    <t>81-89</t>
  </si>
  <si>
    <t>89-137</t>
  </si>
  <si>
    <t>7-8</t>
  </si>
  <si>
    <t>32-50</t>
  </si>
  <si>
    <t>50-58</t>
  </si>
  <si>
    <t>58-78</t>
  </si>
  <si>
    <t>78-82</t>
  </si>
  <si>
    <t>82-91</t>
  </si>
  <si>
    <t>91-99</t>
  </si>
  <si>
    <t>99-106</t>
  </si>
  <si>
    <t>106-115</t>
  </si>
  <si>
    <t>115-129</t>
  </si>
  <si>
    <t>129-145</t>
  </si>
  <si>
    <t>5-7</t>
  </si>
  <si>
    <t>18</t>
  </si>
  <si>
    <t>19-20</t>
  </si>
  <si>
    <t>alteration vein in piece #1, breccia vein in piece #4; fine grained</t>
  </si>
  <si>
    <t>large spinel grain (2mm)</t>
  </si>
  <si>
    <t>8-35</t>
  </si>
  <si>
    <t>2-3</t>
  </si>
  <si>
    <t>0-6</t>
  </si>
  <si>
    <t>14R</t>
  </si>
  <si>
    <t>breccia vein, sufide</t>
  </si>
  <si>
    <t>53-69</t>
  </si>
  <si>
    <t>9-12a</t>
  </si>
  <si>
    <t>69-84</t>
  </si>
  <si>
    <t>12a-14</t>
  </si>
  <si>
    <t>84-87</t>
  </si>
  <si>
    <t>87-127</t>
  </si>
  <si>
    <t>16-22</t>
  </si>
  <si>
    <t>127-150</t>
  </si>
  <si>
    <t>23-25</t>
  </si>
  <si>
    <t>0-49</t>
  </si>
  <si>
    <t>50-55</t>
  </si>
  <si>
    <t>high temperature foliation (?)</t>
  </si>
  <si>
    <t>55-83</t>
  </si>
  <si>
    <t>84-103</t>
  </si>
  <si>
    <t>10-14</t>
  </si>
  <si>
    <t>fresh spinels</t>
  </si>
  <si>
    <t>103-138</t>
  </si>
  <si>
    <t>138-144</t>
  </si>
  <si>
    <t>1-13</t>
  </si>
  <si>
    <t>13-41</t>
  </si>
  <si>
    <t>3-5</t>
  </si>
  <si>
    <t>41-76</t>
  </si>
  <si>
    <t>41</t>
  </si>
  <si>
    <t>6-10</t>
  </si>
  <si>
    <t>78-93</t>
  </si>
  <si>
    <t>78</t>
  </si>
  <si>
    <t>mylonite breccia</t>
  </si>
  <si>
    <t>93-105</t>
  </si>
  <si>
    <t>93</t>
  </si>
  <si>
    <t>probably pieces of breccia, nothing recognizable</t>
  </si>
  <si>
    <t>15R</t>
  </si>
  <si>
    <t>1-44</t>
  </si>
  <si>
    <t>mylonite, banded harzburgite, veins</t>
  </si>
  <si>
    <t>44-51</t>
  </si>
  <si>
    <t>vein</t>
  </si>
  <si>
    <t>51-58</t>
  </si>
  <si>
    <t>58-65</t>
  </si>
  <si>
    <t>58</t>
  </si>
  <si>
    <t>66-74</t>
  </si>
  <si>
    <t>veins</t>
  </si>
  <si>
    <t>74-130</t>
  </si>
  <si>
    <t>74</t>
  </si>
  <si>
    <t>10-18</t>
  </si>
  <si>
    <t>Basalts</t>
  </si>
  <si>
    <t>aphyric (&lt;1%)</t>
  </si>
  <si>
    <t>vesicular (&gt;10%)</t>
  </si>
  <si>
    <t>Gabbros</t>
  </si>
  <si>
    <t>Minerals</t>
  </si>
  <si>
    <t>size</t>
  </si>
  <si>
    <t>shape</t>
  </si>
  <si>
    <t>trains</t>
  </si>
  <si>
    <t>Describes the hand sample texture of the rock. Three types of rocks are delineated.</t>
  </si>
  <si>
    <t>Peridotites</t>
  </si>
  <si>
    <t>gabbro</t>
  </si>
  <si>
    <t>olivine gabbro</t>
  </si>
  <si>
    <t>gabbronorite</t>
  </si>
  <si>
    <t>olivine gabbronorite</t>
  </si>
  <si>
    <t>anorthosite</t>
  </si>
  <si>
    <t>17R</t>
  </si>
  <si>
    <t>0-9</t>
  </si>
  <si>
    <t>amphibole (2%, 0.1-1.0, ave. 0.3, shape=8)</t>
  </si>
  <si>
    <t>9-15</t>
  </si>
  <si>
    <t>amphibole (3%, 0.05-0.2, ave. 0.1, shape=8)</t>
  </si>
  <si>
    <t>15-27</t>
  </si>
  <si>
    <t>amphibole (2%, 0.05-0.3, ave. 0.1, shape=8)</t>
  </si>
  <si>
    <t>27-30</t>
  </si>
  <si>
    <t>amphibole (4%, 0.05-0.2, ave. 0.1, shape=8)</t>
  </si>
  <si>
    <t>30-40</t>
  </si>
  <si>
    <t>40-54</t>
  </si>
  <si>
    <t>40</t>
  </si>
  <si>
    <t>54-116</t>
  </si>
  <si>
    <t>116-126</t>
  </si>
  <si>
    <t>8-9</t>
  </si>
  <si>
    <t>100% altered</t>
  </si>
  <si>
    <t>aphyric basalt</t>
  </si>
  <si>
    <t>mixed pebbles</t>
  </si>
  <si>
    <t>black and talc-rich, 100% altered</t>
  </si>
  <si>
    <t>% confidence</t>
  </si>
  <si>
    <t>?</t>
  </si>
  <si>
    <t>7</t>
  </si>
  <si>
    <t>13</t>
  </si>
  <si>
    <t>19</t>
  </si>
  <si>
    <t>26</t>
  </si>
  <si>
    <t>30</t>
  </si>
  <si>
    <t>42</t>
  </si>
  <si>
    <t>51</t>
  </si>
  <si>
    <t>61</t>
  </si>
  <si>
    <t>1</t>
  </si>
  <si>
    <t>0</t>
  </si>
  <si>
    <t>top</t>
  </si>
  <si>
    <t>bottom</t>
  </si>
  <si>
    <t>2R</t>
  </si>
  <si>
    <t>0-11</t>
  </si>
  <si>
    <t>1-2</t>
  </si>
  <si>
    <t>vein, spinel up to 0.1 cm, sulfide</t>
  </si>
  <si>
    <t>11-14</t>
  </si>
  <si>
    <t>3</t>
  </si>
  <si>
    <t>14-57</t>
  </si>
  <si>
    <t>4-6</t>
  </si>
  <si>
    <t>thick vein at the top</t>
  </si>
  <si>
    <t>57-90</t>
  </si>
  <si>
    <t>7-10</t>
  </si>
  <si>
    <t>cpx?</t>
  </si>
  <si>
    <t>116-120</t>
  </si>
  <si>
    <t>15</t>
  </si>
  <si>
    <t>120-127</t>
  </si>
  <si>
    <t>16</t>
  </si>
  <si>
    <t>127-143</t>
  </si>
  <si>
    <t>17-20</t>
  </si>
  <si>
    <t>1-4</t>
  </si>
  <si>
    <t>veins of serpentine</t>
  </si>
  <si>
    <t>17-30</t>
  </si>
  <si>
    <t>47-54</t>
  </si>
  <si>
    <t>47</t>
  </si>
  <si>
    <t>dike?</t>
  </si>
  <si>
    <t>54-66</t>
  </si>
  <si>
    <t>74-146</t>
  </si>
  <si>
    <t>11-21</t>
  </si>
  <si>
    <t>0-60</t>
  </si>
  <si>
    <t>1-6</t>
  </si>
  <si>
    <t>Opx-rich layer at 28 cm</t>
  </si>
  <si>
    <t>60-70</t>
  </si>
  <si>
    <t>60</t>
  </si>
  <si>
    <t>70-78</t>
  </si>
  <si>
    <t>70</t>
  </si>
  <si>
    <t>Opx-rich zone (~1cm) alternate w/ dunites (~2cm)</t>
  </si>
  <si>
    <t>18R</t>
  </si>
  <si>
    <t>Plagioclase segregation (brecciated), sulfide</t>
  </si>
  <si>
    <t>16-20</t>
  </si>
  <si>
    <t>1b</t>
  </si>
  <si>
    <t>20-41</t>
  </si>
  <si>
    <t>vertical pyroxenite dike (0.5 cm) at 21 cm</t>
  </si>
  <si>
    <t>41-49</t>
  </si>
  <si>
    <t>49-59</t>
  </si>
  <si>
    <t>50</t>
  </si>
  <si>
    <t>59-79</t>
  </si>
  <si>
    <t>4-5a</t>
  </si>
  <si>
    <t>79</t>
  </si>
  <si>
    <t>5a</t>
  </si>
  <si>
    <t>gabbroic dike at 80-85 cm</t>
  </si>
  <si>
    <t>85-100</t>
  </si>
  <si>
    <t>85</t>
  </si>
  <si>
    <t>5b-c</t>
  </si>
  <si>
    <t>100-129</t>
  </si>
  <si>
    <t>5c-e</t>
  </si>
  <si>
    <t>0-36</t>
  </si>
  <si>
    <t>1a-e</t>
  </si>
  <si>
    <t>w/ alternation vein</t>
  </si>
  <si>
    <t>36-39</t>
  </si>
  <si>
    <t>36</t>
  </si>
  <si>
    <t>1e</t>
  </si>
  <si>
    <t>39-131</t>
  </si>
  <si>
    <t>2-11</t>
  </si>
  <si>
    <t>piece #3 richer in opx (~3%) than other pieces , large spinel grain (&lt;2 mm), vein in pieces #2, 3, 4, 8, 9, 10, 11</t>
  </si>
  <si>
    <t>Patchs of plagioclase w/ spinel at ~53 cm, plagioclase 0.5 cm max, shape=7+8</t>
  </si>
  <si>
    <t>77</t>
  </si>
  <si>
    <t>7-9</t>
  </si>
  <si>
    <t>95-130</t>
  </si>
  <si>
    <t>95</t>
  </si>
  <si>
    <t>cpx??</t>
  </si>
  <si>
    <t>83-96</t>
  </si>
  <si>
    <t>39-50</t>
  </si>
  <si>
    <t>82</t>
  </si>
  <si>
    <t>alternating layering of opx-rich &amp; opx poor harzburgite</t>
  </si>
  <si>
    <t>33-43</t>
  </si>
  <si>
    <t>43-48</t>
  </si>
  <si>
    <t>48-55</t>
  </si>
  <si>
    <t>91-144</t>
  </si>
  <si>
    <t>0-91</t>
  </si>
  <si>
    <t>6-24</t>
  </si>
  <si>
    <t>24-102</t>
  </si>
  <si>
    <t>102-144</t>
  </si>
  <si>
    <t xml:space="preserve">same as # 9-17, 25R-1. Coarse-grained. </t>
  </si>
  <si>
    <t>poikiolitic texture</t>
  </si>
  <si>
    <t>poikiolitic ~ granular</t>
  </si>
  <si>
    <t>12-16</t>
  </si>
  <si>
    <t>0-34</t>
  </si>
  <si>
    <t>34-133</t>
  </si>
  <si>
    <t>7-11</t>
  </si>
  <si>
    <t>cut by 8 cm thick gabbroic dike (25-40 cm), branch into 36-50 cm. 40-55 cm quite altered</t>
  </si>
  <si>
    <t>could be mylonite</t>
  </si>
  <si>
    <t>14-15</t>
  </si>
  <si>
    <t>135-142</t>
  </si>
  <si>
    <t>shear gabbro with lineation</t>
  </si>
  <si>
    <t>122-135</t>
  </si>
  <si>
    <t>some spinel perfectly euhedral, oliv 100% altered</t>
  </si>
  <si>
    <t>137-143</t>
  </si>
  <si>
    <t>27</t>
  </si>
  <si>
    <t>serpentine breccia with pieces of harzburgite</t>
  </si>
  <si>
    <t>143-149</t>
  </si>
  <si>
    <t>28</t>
  </si>
  <si>
    <t>6R</t>
  </si>
  <si>
    <t>11-20</t>
  </si>
  <si>
    <t>3-4</t>
  </si>
  <si>
    <t>20-39</t>
  </si>
  <si>
    <t>39-45</t>
  </si>
  <si>
    <t>80-90</t>
  </si>
  <si>
    <t>10-20</t>
  </si>
  <si>
    <t>67-73</t>
  </si>
  <si>
    <t>11</t>
  </si>
  <si>
    <t>amph after pyroxene aggregate?</t>
  </si>
  <si>
    <t>73-83</t>
  </si>
  <si>
    <t>12-13</t>
  </si>
  <si>
    <t>83-124</t>
  </si>
  <si>
    <t>14-17</t>
  </si>
  <si>
    <t>124-149</t>
  </si>
  <si>
    <t>0-15</t>
  </si>
  <si>
    <t>totally serpentinized but primary texture is recognized</t>
  </si>
  <si>
    <t>7R</t>
  </si>
  <si>
    <t>0-21</t>
  </si>
  <si>
    <t>1-5</t>
  </si>
  <si>
    <t>21-30</t>
  </si>
  <si>
    <t>6-7</t>
  </si>
  <si>
    <t>totally serpentinized but original texture is visible.</t>
  </si>
  <si>
    <t>30-33</t>
  </si>
  <si>
    <t>8</t>
  </si>
  <si>
    <t>33-39</t>
  </si>
  <si>
    <t>totally serpentinized but original texture is visible</t>
  </si>
  <si>
    <t>39-44</t>
  </si>
  <si>
    <t>sulfide</t>
  </si>
  <si>
    <t>44-55</t>
  </si>
  <si>
    <t>11-12</t>
  </si>
  <si>
    <t>55-62</t>
  </si>
  <si>
    <t>13-14</t>
  </si>
  <si>
    <t>62-65</t>
  </si>
  <si>
    <t>65-71</t>
  </si>
  <si>
    <t>71-94</t>
  </si>
  <si>
    <t>17-19</t>
  </si>
  <si>
    <t>94-97</t>
  </si>
  <si>
    <t>20</t>
  </si>
  <si>
    <t>97-110</t>
  </si>
  <si>
    <t>21-22</t>
  </si>
  <si>
    <t>57</t>
  </si>
  <si>
    <t>90</t>
  </si>
  <si>
    <t>116</t>
  </si>
  <si>
    <t>120</t>
  </si>
  <si>
    <t>127</t>
  </si>
  <si>
    <t>17</t>
  </si>
  <si>
    <t>34</t>
  </si>
  <si>
    <t>43</t>
  </si>
  <si>
    <t>0-16</t>
  </si>
  <si>
    <t>10.5</t>
  </si>
  <si>
    <t>54</t>
  </si>
  <si>
    <t>62</t>
  </si>
  <si>
    <t>59</t>
  </si>
  <si>
    <t>73</t>
  </si>
  <si>
    <t>76</t>
  </si>
  <si>
    <t>87</t>
  </si>
  <si>
    <t>96</t>
  </si>
  <si>
    <t>100</t>
  </si>
  <si>
    <t>20R</t>
  </si>
  <si>
    <t>fresh olivine; gabbro segregation at 17-21 cm</t>
  </si>
  <si>
    <t>0-77</t>
  </si>
  <si>
    <t>fresh olivine; vein</t>
  </si>
  <si>
    <t>58-81</t>
  </si>
  <si>
    <t>this piece basically is a dike 4 cm thick</t>
  </si>
  <si>
    <t>50-57</t>
  </si>
  <si>
    <t>plg around spn in some places: plg impregnation in #2c (44-45cm) and top of piece #2a; piece#2 is a small fragment og pl-cpx-gabbro vein very rich in sulfide</t>
  </si>
  <si>
    <t>8-10</t>
  </si>
  <si>
    <t>0-50</t>
  </si>
  <si>
    <t>same as #1-7</t>
  </si>
  <si>
    <t>144</t>
  </si>
  <si>
    <t>111-144</t>
  </si>
  <si>
    <t>111</t>
  </si>
  <si>
    <t>99-111</t>
  </si>
  <si>
    <t>10-12</t>
  </si>
  <si>
    <t>83-99</t>
  </si>
  <si>
    <t>a few interstitial plag (best in #2); fresh olivine</t>
  </si>
  <si>
    <t>30% fresh olivine (1-80 cm); at 61-62 cm there is a coarse grained patch (see Dike log); big serpentine vein at 80-82 cm</t>
  </si>
  <si>
    <t>15-20</t>
  </si>
  <si>
    <t>139</t>
  </si>
  <si>
    <t>0-139</t>
  </si>
  <si>
    <t>19R</t>
  </si>
  <si>
    <t>0-133</t>
  </si>
  <si>
    <t>29R</t>
  </si>
  <si>
    <t>28R</t>
  </si>
  <si>
    <t>137-145</t>
  </si>
  <si>
    <t>110-137</t>
  </si>
  <si>
    <t>name of rock based on modal proportions relying mostly on the IUGS classification</t>
  </si>
  <si>
    <t>refers to the modal percentage of the mineral and includes both the fresh and altered parts of</t>
  </si>
  <si>
    <t xml:space="preserve"> the rocks interpreted to be that mineral</t>
  </si>
  <si>
    <t>mylonitic</t>
  </si>
  <si>
    <t>Trns</t>
  </si>
  <si>
    <t>Totally altered</t>
  </si>
  <si>
    <t>Comments</t>
  </si>
  <si>
    <t>used when the host has been modified by the dike</t>
  </si>
  <si>
    <t>used when sidewall growth has taken place within the dike</t>
  </si>
  <si>
    <t>Section</t>
  </si>
  <si>
    <t>Curated</t>
  </si>
  <si>
    <t xml:space="preserve"> (all less than 10% plagioclase)</t>
  </si>
  <si>
    <t>amphibole (1%, 0.1-0.2 cm, ave. 0.1 cm, shape=7)</t>
  </si>
  <si>
    <t>amphibole (1%, 0.1-0.2 cm, ave. 0.1 cm, shape=7), no vein &amp; no dike; coarse grained at 125-130</t>
  </si>
  <si>
    <t>amphibole (1%, 0.1 cm, shape=7), fine-grained at 25-32 cm while coarse-garained at 48-52 cm</t>
  </si>
  <si>
    <t>amphibole (12%, 0.2-0.6 cm, ave. 0.4 cm, shape=7)</t>
  </si>
  <si>
    <t>amphibole (1%, 0.1 cm, shape=7)</t>
  </si>
  <si>
    <t>81-99</t>
  </si>
  <si>
    <t>pebbles similar to 60-83 cm</t>
  </si>
  <si>
    <t>106-122</t>
  </si>
  <si>
    <t>brecciated gabbro</t>
  </si>
  <si>
    <t>83-106</t>
  </si>
  <si>
    <t>6-8</t>
  </si>
  <si>
    <t>60-83</t>
  </si>
  <si>
    <t>texture changes from 1 to 16 with depth</t>
  </si>
  <si>
    <t>1 to 16</t>
  </si>
  <si>
    <t>2.3</t>
  </si>
  <si>
    <t>31-60</t>
  </si>
  <si>
    <t>pebbles</t>
  </si>
  <si>
    <t>0.8</t>
  </si>
  <si>
    <t>106.6</t>
  </si>
  <si>
    <t>0-24</t>
  </si>
  <si>
    <t>21R</t>
  </si>
  <si>
    <t>grains look recrystallized at high T</t>
  </si>
  <si>
    <t>1.1</t>
  </si>
  <si>
    <t>90-109</t>
  </si>
  <si>
    <t>52</t>
  </si>
  <si>
    <t>11b-13</t>
  </si>
  <si>
    <t>70-90</t>
  </si>
  <si>
    <t>foliation in parallel at top of 11B becomes more wormy from 70-90cm and finer grained from 90-109 cm</t>
  </si>
  <si>
    <t>9-11b</t>
  </si>
  <si>
    <t>37-70</t>
  </si>
  <si>
    <t>8-32</t>
  </si>
  <si>
    <t>104.45</t>
  </si>
  <si>
    <t>138-141</t>
  </si>
  <si>
    <t>1.6</t>
  </si>
  <si>
    <t>135-138</t>
  </si>
  <si>
    <t>116-135</t>
  </si>
  <si>
    <t>harzburgite that has been weakly strain at somewhat lower T than the porphyroclastic harzburgite</t>
  </si>
  <si>
    <t>0-116</t>
  </si>
  <si>
    <t>8-12</t>
  </si>
  <si>
    <t>85-142</t>
  </si>
  <si>
    <t>57-85</t>
  </si>
  <si>
    <t>piece #2 contain a 1/2 contact that cut across at an angle</t>
  </si>
  <si>
    <t>5-14</t>
  </si>
  <si>
    <t>0-5</t>
  </si>
  <si>
    <t>micrograbbo</t>
  </si>
  <si>
    <t>harzburgite/gabbro</t>
  </si>
  <si>
    <t>dunite/gabbro</t>
  </si>
  <si>
    <t>totally altered rock</t>
  </si>
  <si>
    <t>Unit</t>
  </si>
  <si>
    <t>4a</t>
  </si>
  <si>
    <t>4b</t>
  </si>
  <si>
    <t>4c</t>
  </si>
  <si>
    <t>Unit I</t>
  </si>
  <si>
    <t>Unit II</t>
  </si>
  <si>
    <t>Unit III</t>
  </si>
  <si>
    <t>Unit IVA</t>
  </si>
  <si>
    <t>Unit IVB</t>
  </si>
  <si>
    <t>Unit IVC</t>
  </si>
  <si>
    <t>cut by en echelon faulted dike</t>
  </si>
  <si>
    <t>small veins, opx megacryst at 99 cm</t>
  </si>
  <si>
    <t>ol?</t>
  </si>
  <si>
    <t>good foliation present at 84-93 cm same as 0-84 cm, primary fabric present</t>
  </si>
  <si>
    <t>pyroxene + spinel segregation?</t>
  </si>
  <si>
    <t>small grains</t>
  </si>
  <si>
    <t>altered</t>
  </si>
  <si>
    <t>porphyroclastic</t>
  </si>
  <si>
    <t>porphyroclastic with elongation</t>
  </si>
  <si>
    <t>equant</t>
  </si>
  <si>
    <t>&lt;1:2</t>
  </si>
  <si>
    <t>subequant</t>
  </si>
  <si>
    <t>1:2 to 1:3</t>
  </si>
  <si>
    <t>tabular</t>
  </si>
  <si>
    <t>1:3 to 1:5</t>
  </si>
  <si>
    <t>elongate</t>
  </si>
  <si>
    <t>&gt; 1:5</t>
  </si>
  <si>
    <t>parallel</t>
  </si>
  <si>
    <t>crossing sets</t>
  </si>
  <si>
    <t>mesh</t>
  </si>
  <si>
    <t>for two sets of dikes that corss and specify angle</t>
  </si>
  <si>
    <t>for parallel sets of dike</t>
  </si>
  <si>
    <t>sharp</t>
  </si>
  <si>
    <t>reaction with host</t>
  </si>
  <si>
    <t>growth on walls</t>
  </si>
  <si>
    <t>diffuse</t>
  </si>
  <si>
    <t>dunite</t>
  </si>
  <si>
    <t>harzburgite</t>
  </si>
  <si>
    <t>harzburgite/lherzolite</t>
  </si>
  <si>
    <t>lherzolite</t>
  </si>
  <si>
    <t>&gt; 90% olivine</t>
  </si>
  <si>
    <t>Visual Core Description Summary for ODP Site 209-1268</t>
  </si>
  <si>
    <t>porphyritic</t>
  </si>
  <si>
    <t>seriate</t>
  </si>
  <si>
    <t>poikiolitic</t>
  </si>
  <si>
    <t>glomerocrystic</t>
  </si>
  <si>
    <t>granular</t>
  </si>
  <si>
    <t>weakly foliated</t>
  </si>
  <si>
    <t>foliated</t>
  </si>
  <si>
    <t>strongly foliated</t>
  </si>
  <si>
    <t>pegmatitic</t>
  </si>
  <si>
    <t>Ultramafic Rocks</t>
  </si>
  <si>
    <t>1-110</t>
  </si>
  <si>
    <t>29</t>
  </si>
  <si>
    <t>same as # 9-17, 25R-1. Coarse-grained</t>
  </si>
  <si>
    <t>0-95</t>
  </si>
  <si>
    <t>27R</t>
  </si>
  <si>
    <t>0-149</t>
  </si>
  <si>
    <t>0-51</t>
  </si>
  <si>
    <t>26R</t>
  </si>
  <si>
    <t>0-33</t>
  </si>
  <si>
    <t>25R</t>
  </si>
  <si>
    <t>70-144</t>
  </si>
  <si>
    <t>mylonite (cataclasite?)</t>
  </si>
  <si>
    <t>&lt;0.1</t>
  </si>
  <si>
    <t>55-70</t>
  </si>
  <si>
    <t>4a-b</t>
  </si>
  <si>
    <t>23-55</t>
  </si>
  <si>
    <t>coarse-grained gabbro, with some opx, amphibole, oxide</t>
  </si>
  <si>
    <t>7-23</t>
  </si>
  <si>
    <t>mylonite, altered</t>
  </si>
  <si>
    <t>8-33</t>
  </si>
  <si>
    <t>24R</t>
  </si>
  <si>
    <t>128</t>
  </si>
  <si>
    <t>128-147</t>
  </si>
  <si>
    <t>4-13</t>
  </si>
  <si>
    <t>52-128</t>
  </si>
  <si>
    <t>0-45</t>
  </si>
  <si>
    <t>112</t>
  </si>
  <si>
    <t>112-125</t>
  </si>
  <si>
    <t>106</t>
  </si>
  <si>
    <t>106-112</t>
  </si>
  <si>
    <t>98</t>
  </si>
  <si>
    <t>98-106</t>
  </si>
  <si>
    <t>86</t>
  </si>
  <si>
    <t>86-98</t>
  </si>
  <si>
    <t>5-11</t>
  </si>
  <si>
    <t>41-86</t>
  </si>
  <si>
    <t>38-41</t>
  </si>
  <si>
    <t>plagioclase patchs (~1 mm) at 18 cm</t>
  </si>
  <si>
    <t>2-4</t>
  </si>
  <si>
    <t>10-38</t>
  </si>
  <si>
    <t>oxide &lt; 1% trein.</t>
  </si>
  <si>
    <t>135</t>
  </si>
  <si>
    <t>138</t>
  </si>
  <si>
    <t>32</t>
  </si>
  <si>
    <t>37</t>
  </si>
  <si>
    <t>31</t>
  </si>
  <si>
    <t>122</t>
  </si>
  <si>
    <t>84</t>
  </si>
  <si>
    <t>81</t>
  </si>
  <si>
    <t>141</t>
  </si>
  <si>
    <t>150</t>
  </si>
  <si>
    <t>101</t>
  </si>
  <si>
    <t>101.6</t>
  </si>
  <si>
    <t>porphyroclast of gabbro? (54 cm)</t>
  </si>
  <si>
    <t>62-85</t>
  </si>
  <si>
    <t>85-135</t>
  </si>
  <si>
    <t>2/10</t>
  </si>
  <si>
    <t>mylonitized mixture of gabbro and harzburgite, large spinels</t>
  </si>
  <si>
    <t>boudinaged layer of very coarse opx with spinel</t>
  </si>
  <si>
    <t>% Opx</t>
  </si>
  <si>
    <t>Litholoy</t>
  </si>
  <si>
    <t>MBSF</t>
  </si>
  <si>
    <t>Large cpx porphyroclasts are surrounded by fine cpx and plag matrix in zones at 127 cm and at 132-138 cm.</t>
  </si>
  <si>
    <t>142-146</t>
  </si>
  <si>
    <t>142</t>
  </si>
  <si>
    <t>146-150</t>
  </si>
  <si>
    <t>146</t>
  </si>
  <si>
    <t>0-47</t>
  </si>
  <si>
    <t>no clinopyroxene visible</t>
  </si>
  <si>
    <t>some clinopyroxene visble (1 or 2 grains)</t>
  </si>
  <si>
    <t>clinopyroxene plainly visble (several grains or clusters)</t>
  </si>
  <si>
    <t>&gt; 90% clinopyroxene, &lt; 40% olivine</t>
  </si>
  <si>
    <t>&gt; 90% orthopyroxene, &lt; 40% olivine</t>
  </si>
  <si>
    <t>&gt; 10% orthopyroxene and clinopyroxene, &lt; 40% olivine</t>
  </si>
  <si>
    <t>clinopyroxene and &gt; 40% olivine</t>
  </si>
  <si>
    <t>&gt; 10% plagioclase and clinopyroxene</t>
  </si>
  <si>
    <t>gabbro with &gt; 10% orthopyroxene</t>
  </si>
  <si>
    <t>no igneous relics</t>
  </si>
  <si>
    <t>used when three or more sets interact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</si>
</sst>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0">
    <font>
      <sz val="9"/>
      <name val="Geneva"/>
      <family val="0"/>
    </font>
    <font>
      <b/>
      <sz val="9"/>
      <name val="Geneva"/>
      <family val="0"/>
    </font>
    <font>
      <i/>
      <sz val="9"/>
      <name val="Geneva"/>
      <family val="0"/>
    </font>
    <font>
      <b/>
      <i/>
      <sz val="9"/>
      <name val="Geneva"/>
      <family val="0"/>
    </font>
    <font>
      <b/>
      <sz val="14"/>
      <name val="Tms Rmn"/>
      <family val="0"/>
    </font>
    <font>
      <b/>
      <sz val="12"/>
      <name val="Tms Rmn"/>
      <family val="0"/>
    </font>
    <font>
      <sz val="12"/>
      <name val="Tms Rmn"/>
      <family val="0"/>
    </font>
    <font>
      <sz val="9"/>
      <color indexed="10"/>
      <name val="Geneva"/>
      <family val="0"/>
    </font>
    <font>
      <sz val="10"/>
      <name val="Tms Rmn"/>
      <family val="0"/>
    </font>
    <font>
      <sz val="3.5"/>
      <name val="Geneva"/>
      <family val="0"/>
    </font>
  </fonts>
  <fills count="3">
    <fill>
      <patternFill/>
    </fill>
    <fill>
      <patternFill patternType="gray125"/>
    </fill>
    <fill>
      <patternFill patternType="solid">
        <fgColor indexed="14"/>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Alignment="1">
      <alignment horizontal="left"/>
    </xf>
    <xf numFmtId="0" fontId="5" fillId="0" borderId="0" xfId="0" applyFont="1" applyAlignment="1">
      <alignment horizontal="left"/>
    </xf>
    <xf numFmtId="0" fontId="6" fillId="0" borderId="0"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left"/>
    </xf>
    <xf numFmtId="0" fontId="1" fillId="0" borderId="0" xfId="0" applyFont="1" applyAlignment="1">
      <alignment horizontal="center"/>
    </xf>
    <xf numFmtId="0" fontId="4" fillId="0" borderId="0" xfId="0" applyFont="1" applyFill="1" applyAlignment="1">
      <alignment horizontal="left"/>
    </xf>
    <xf numFmtId="49" fontId="0" fillId="0" borderId="0" xfId="0" applyNumberForma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0" fillId="0" borderId="0" xfId="0" applyNumberFormat="1" applyAlignment="1">
      <alignment horizontal="center"/>
    </xf>
    <xf numFmtId="0" fontId="0" fillId="0" borderId="0" xfId="0" applyNumberFormat="1" applyFont="1" applyFill="1" applyAlignment="1">
      <alignment horizontal="center"/>
    </xf>
    <xf numFmtId="0" fontId="0" fillId="0" borderId="3" xfId="0" applyNumberFormat="1" applyFont="1" applyFill="1" applyBorder="1" applyAlignment="1">
      <alignment horizontal="center" textRotation="90"/>
    </xf>
    <xf numFmtId="0" fontId="4" fillId="0" borderId="0" xfId="0" applyNumberFormat="1" applyFont="1" applyAlignment="1">
      <alignment/>
    </xf>
    <xf numFmtId="0" fontId="1" fillId="0" borderId="0" xfId="0" applyNumberFormat="1" applyFont="1" applyAlignment="1">
      <alignment horizontal="center"/>
    </xf>
    <xf numFmtId="0" fontId="0" fillId="0" borderId="0" xfId="0" applyNumberFormat="1" applyFont="1" applyAlignment="1">
      <alignment horizontal="center"/>
    </xf>
    <xf numFmtId="0" fontId="0" fillId="0" borderId="0" xfId="0" applyNumberFormat="1" applyAlignment="1">
      <alignment/>
    </xf>
    <xf numFmtId="0" fontId="1" fillId="0" borderId="0" xfId="0" applyNumberFormat="1" applyFont="1" applyFill="1" applyAlignment="1">
      <alignment/>
    </xf>
    <xf numFmtId="0" fontId="1"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ill="1" applyAlignment="1">
      <alignment/>
    </xf>
    <xf numFmtId="0" fontId="0" fillId="0" borderId="3" xfId="0" applyNumberFormat="1" applyFont="1" applyFill="1" applyBorder="1" applyAlignment="1">
      <alignment/>
    </xf>
    <xf numFmtId="0" fontId="0" fillId="0" borderId="4" xfId="0" applyNumberFormat="1" applyFill="1" applyBorder="1" applyAlignment="1">
      <alignment horizontal="center" textRotation="90"/>
    </xf>
    <xf numFmtId="0" fontId="0" fillId="0" borderId="3" xfId="0" applyNumberFormat="1" applyFill="1" applyBorder="1" applyAlignment="1">
      <alignment textRotation="90"/>
    </xf>
    <xf numFmtId="0" fontId="0" fillId="0" borderId="3" xfId="0" applyNumberFormat="1" applyFill="1" applyBorder="1" applyAlignment="1">
      <alignment horizontal="center" textRotation="90"/>
    </xf>
    <xf numFmtId="0" fontId="0" fillId="0" borderId="5" xfId="0" applyNumberFormat="1" applyFill="1" applyBorder="1" applyAlignment="1">
      <alignment horizontal="center" textRotation="90"/>
    </xf>
    <xf numFmtId="0" fontId="0" fillId="0" borderId="3" xfId="0" applyNumberFormat="1" applyFont="1" applyFill="1" applyBorder="1" applyAlignment="1">
      <alignment horizontal="left" textRotation="90"/>
    </xf>
    <xf numFmtId="0" fontId="0" fillId="0" borderId="3" xfId="0" applyNumberFormat="1" applyFill="1" applyBorder="1" applyAlignment="1">
      <alignment horizontal="center"/>
    </xf>
    <xf numFmtId="0" fontId="0" fillId="0" borderId="1" xfId="0" applyNumberFormat="1" applyBorder="1" applyAlignment="1">
      <alignment horizontal="center"/>
    </xf>
    <xf numFmtId="0" fontId="0" fillId="0" borderId="2" xfId="0" applyNumberFormat="1" applyBorder="1" applyAlignment="1">
      <alignment horizontal="center"/>
    </xf>
    <xf numFmtId="2" fontId="0" fillId="0" borderId="0" xfId="0" applyNumberFormat="1" applyFont="1" applyFill="1" applyAlignment="1">
      <alignment horizontal="center"/>
    </xf>
    <xf numFmtId="2" fontId="0" fillId="0" borderId="3" xfId="0" applyNumberFormat="1" applyFont="1" applyFill="1" applyBorder="1" applyAlignment="1">
      <alignment horizontal="center" textRotation="90"/>
    </xf>
    <xf numFmtId="0" fontId="0" fillId="0" borderId="0" xfId="0" applyFont="1" applyAlignment="1">
      <alignment horizontal="center"/>
    </xf>
    <xf numFmtId="1" fontId="0" fillId="0" borderId="0" xfId="0" applyNumberFormat="1" applyAlignment="1" quotePrefix="1">
      <alignment horizontal="center"/>
    </xf>
    <xf numFmtId="0" fontId="0" fillId="0" borderId="0" xfId="0" applyAlignment="1">
      <alignment horizontal="left" vertical="center" wrapText="1"/>
    </xf>
    <xf numFmtId="49" fontId="0" fillId="0" borderId="0" xfId="0" applyNumberFormat="1" applyFont="1" applyFill="1" applyAlignment="1">
      <alignment horizontal="center"/>
    </xf>
    <xf numFmtId="49" fontId="0" fillId="0" borderId="3" xfId="0" applyNumberFormat="1" applyFont="1" applyFill="1" applyBorder="1" applyAlignment="1">
      <alignment horizontal="center" textRotation="90"/>
    </xf>
    <xf numFmtId="49" fontId="0" fillId="0" borderId="0" xfId="0" applyNumberFormat="1" applyAlignment="1" quotePrefix="1">
      <alignment horizontal="center"/>
    </xf>
    <xf numFmtId="0" fontId="0" fillId="0" borderId="6" xfId="0" applyNumberFormat="1" applyBorder="1" applyAlignment="1">
      <alignment horizontal="center"/>
    </xf>
    <xf numFmtId="0" fontId="0" fillId="0" borderId="0" xfId="0" applyNumberFormat="1" applyBorder="1" applyAlignment="1">
      <alignment horizontal="center"/>
    </xf>
    <xf numFmtId="0" fontId="0" fillId="0" borderId="0" xfId="0" applyNumberFormat="1"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0" fillId="0" borderId="0" xfId="0" applyAlignment="1">
      <alignment horizontal="left" wrapText="1"/>
    </xf>
    <xf numFmtId="164" fontId="0" fillId="0" borderId="6" xfId="0" applyNumberFormat="1" applyBorder="1" applyAlignment="1">
      <alignment horizontal="center"/>
    </xf>
    <xf numFmtId="0" fontId="0" fillId="0" borderId="7" xfId="0" applyNumberFormat="1" applyFont="1" applyFill="1" applyBorder="1" applyAlignment="1">
      <alignment horizontal="center" textRotation="90"/>
    </xf>
    <xf numFmtId="0" fontId="0" fillId="0" borderId="7" xfId="0" applyBorder="1" applyAlignment="1">
      <alignment horizontal="center"/>
    </xf>
    <xf numFmtId="0" fontId="0" fillId="0" borderId="7" xfId="0" applyNumberFormat="1" applyBorder="1" applyAlignment="1">
      <alignment horizontal="center"/>
    </xf>
    <xf numFmtId="0" fontId="0" fillId="0" borderId="6" xfId="0" applyBorder="1" applyAlignment="1">
      <alignment/>
    </xf>
    <xf numFmtId="0" fontId="0" fillId="0" borderId="0" xfId="0" applyBorder="1" applyAlignment="1">
      <alignment/>
    </xf>
    <xf numFmtId="164" fontId="0" fillId="0" borderId="0" xfId="0" applyNumberFormat="1" applyAlignment="1">
      <alignment horizontal="center"/>
    </xf>
    <xf numFmtId="164" fontId="0" fillId="0" borderId="0" xfId="0" applyNumberFormat="1" applyFont="1" applyAlignment="1">
      <alignment horizontal="center"/>
    </xf>
    <xf numFmtId="164" fontId="1" fillId="0" borderId="0" xfId="0" applyNumberFormat="1" applyFont="1" applyAlignment="1">
      <alignment horizontal="center"/>
    </xf>
    <xf numFmtId="0" fontId="0" fillId="0" borderId="8" xfId="0" applyNumberFormat="1" applyFill="1" applyBorder="1" applyAlignment="1">
      <alignment horizontal="center"/>
    </xf>
    <xf numFmtId="0" fontId="0" fillId="0" borderId="8" xfId="0" applyNumberFormat="1" applyFont="1" applyFill="1" applyBorder="1" applyAlignment="1">
      <alignment horizontal="center"/>
    </xf>
    <xf numFmtId="0" fontId="1" fillId="0" borderId="8" xfId="0" applyNumberFormat="1" applyFont="1" applyFill="1" applyBorder="1" applyAlignment="1">
      <alignment horizontal="center"/>
    </xf>
    <xf numFmtId="0" fontId="0" fillId="0" borderId="9" xfId="0" applyNumberFormat="1" applyFill="1" applyBorder="1" applyAlignment="1">
      <alignment horizontal="center"/>
    </xf>
    <xf numFmtId="0" fontId="0" fillId="0" borderId="8" xfId="0" applyNumberFormat="1" applyFill="1" applyBorder="1" applyAlignment="1">
      <alignment/>
    </xf>
    <xf numFmtId="0" fontId="1" fillId="0" borderId="10" xfId="0" applyNumberFormat="1" applyFont="1" applyFill="1" applyBorder="1" applyAlignment="1">
      <alignment horizontal="center"/>
    </xf>
    <xf numFmtId="0" fontId="0" fillId="0" borderId="11" xfId="0" applyNumberFormat="1" applyFill="1" applyBorder="1" applyAlignment="1">
      <alignment horizontal="center"/>
    </xf>
    <xf numFmtId="0" fontId="0" fillId="0" borderId="9" xfId="0" applyNumberFormat="1" applyFill="1" applyBorder="1" applyAlignment="1">
      <alignment horizontal="center" textRotation="90"/>
    </xf>
    <xf numFmtId="0" fontId="0" fillId="0" borderId="8" xfId="0" applyNumberFormat="1" applyFill="1" applyBorder="1" applyAlignment="1">
      <alignment textRotation="90"/>
    </xf>
    <xf numFmtId="0" fontId="0" fillId="0" borderId="8" xfId="0" applyNumberFormat="1" applyFill="1" applyBorder="1" applyAlignment="1">
      <alignment horizontal="center" textRotation="90"/>
    </xf>
    <xf numFmtId="0" fontId="0" fillId="0" borderId="8" xfId="0" applyNumberFormat="1" applyFont="1" applyFill="1" applyBorder="1" applyAlignment="1">
      <alignment textRotation="90"/>
    </xf>
    <xf numFmtId="0" fontId="0" fillId="0" borderId="12" xfId="0" applyNumberFormat="1" applyBorder="1" applyAlignment="1">
      <alignment horizontal="center"/>
    </xf>
    <xf numFmtId="0" fontId="0" fillId="0" borderId="13" xfId="0" applyNumberFormat="1" applyBorder="1" applyAlignment="1">
      <alignment horizontal="center"/>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1" fillId="0" borderId="6" xfId="0" applyFont="1" applyBorder="1" applyAlignment="1">
      <alignment horizontal="center"/>
    </xf>
    <xf numFmtId="1" fontId="0" fillId="0" borderId="6"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Font="1" applyBorder="1" applyAlignment="1">
      <alignment horizontal="center"/>
    </xf>
    <xf numFmtId="1" fontId="0" fillId="0" borderId="0" xfId="0" applyNumberFormat="1" applyBorder="1" applyAlignment="1">
      <alignment horizontal="center"/>
    </xf>
    <xf numFmtId="164" fontId="1" fillId="0" borderId="0" xfId="0" applyNumberFormat="1" applyFont="1" applyBorder="1" applyAlignment="1">
      <alignment horizontal="center"/>
    </xf>
    <xf numFmtId="0" fontId="0" fillId="0" borderId="11" xfId="0" applyNumberFormat="1" applyFill="1" applyBorder="1" applyAlignment="1">
      <alignment horizontal="center" textRotation="90"/>
    </xf>
    <xf numFmtId="49" fontId="7" fillId="0" borderId="2" xfId="0" applyNumberFormat="1" applyFont="1" applyBorder="1" applyAlignment="1">
      <alignment horizontal="center"/>
    </xf>
    <xf numFmtId="49" fontId="0" fillId="0" borderId="0" xfId="0" applyNumberFormat="1" applyFont="1" applyAlignment="1">
      <alignment horizontal="center"/>
    </xf>
    <xf numFmtId="49" fontId="0" fillId="0" borderId="2" xfId="0" applyNumberFormat="1" applyFont="1" applyBorder="1" applyAlignment="1">
      <alignment horizontal="center"/>
    </xf>
    <xf numFmtId="49" fontId="0" fillId="0" borderId="2" xfId="0" applyNumberFormat="1" applyFont="1" applyBorder="1" applyAlignment="1">
      <alignment horizontal="center"/>
    </xf>
    <xf numFmtId="49" fontId="0" fillId="0" borderId="7" xfId="0" applyNumberFormat="1"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49" fontId="0" fillId="0" borderId="11" xfId="0" applyNumberFormat="1" applyFont="1" applyBorder="1" applyAlignment="1">
      <alignment horizontal="center"/>
    </xf>
    <xf numFmtId="49" fontId="0" fillId="0" borderId="0" xfId="0" applyNumberFormat="1" applyFont="1" applyAlignment="1">
      <alignment horizontal="center"/>
    </xf>
    <xf numFmtId="49" fontId="7" fillId="0" borderId="7" xfId="0" applyNumberFormat="1" applyFont="1" applyBorder="1" applyAlignment="1">
      <alignment horizontal="center"/>
    </xf>
    <xf numFmtId="49" fontId="0" fillId="0" borderId="7" xfId="0" applyNumberFormat="1" applyFont="1" applyBorder="1" applyAlignment="1">
      <alignment horizontal="center"/>
    </xf>
    <xf numFmtId="0" fontId="7" fillId="0" borderId="6" xfId="0" applyFont="1" applyBorder="1" applyAlignment="1">
      <alignment horizontal="center"/>
    </xf>
    <xf numFmtId="0" fontId="0" fillId="0" borderId="2" xfId="0" applyBorder="1" applyAlignment="1">
      <alignment/>
    </xf>
    <xf numFmtId="0" fontId="0" fillId="0" borderId="7" xfId="0" applyBorder="1" applyAlignment="1">
      <alignment/>
    </xf>
    <xf numFmtId="0" fontId="0" fillId="0" borderId="0" xfId="0" applyNumberFormat="1" applyAlignment="1">
      <alignment horizontal="left" wrapText="1"/>
    </xf>
    <xf numFmtId="1" fontId="0" fillId="0" borderId="1" xfId="0" applyNumberFormat="1" applyBorder="1" applyAlignment="1">
      <alignment horizontal="center"/>
    </xf>
    <xf numFmtId="1" fontId="0" fillId="0" borderId="2" xfId="0" applyNumberFormat="1" applyBorder="1" applyAlignment="1">
      <alignment horizontal="center"/>
    </xf>
    <xf numFmtId="1" fontId="0" fillId="0" borderId="2" xfId="0" applyNumberFormat="1" applyBorder="1" applyAlignment="1" quotePrefix="1">
      <alignment horizontal="center"/>
    </xf>
    <xf numFmtId="1" fontId="0" fillId="0" borderId="7" xfId="0" applyNumberFormat="1" applyBorder="1" applyAlignment="1">
      <alignment horizontal="center"/>
    </xf>
    <xf numFmtId="1" fontId="0" fillId="0" borderId="11" xfId="0" applyNumberFormat="1" applyBorder="1" applyAlignment="1">
      <alignment horizontal="center"/>
    </xf>
    <xf numFmtId="1" fontId="0" fillId="0" borderId="7" xfId="0" applyNumberFormat="1" applyFont="1" applyFill="1" applyBorder="1" applyAlignment="1">
      <alignment horizontal="center" textRotation="90"/>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0" xfId="0" applyNumberFormat="1" applyAlignment="1">
      <alignment/>
    </xf>
    <xf numFmtId="49" fontId="1" fillId="0" borderId="0" xfId="0" applyNumberFormat="1" applyFont="1" applyAlignment="1">
      <alignment horizontal="center"/>
    </xf>
    <xf numFmtId="49" fontId="0" fillId="0" borderId="0" xfId="0" applyNumberFormat="1" applyFont="1" applyBorder="1" applyAlignment="1">
      <alignment horizontal="center"/>
    </xf>
    <xf numFmtId="49" fontId="0" fillId="0" borderId="0" xfId="0" applyNumberFormat="1" applyBorder="1" applyAlignment="1">
      <alignment horizontal="center"/>
    </xf>
    <xf numFmtId="49" fontId="0" fillId="0" borderId="6" xfId="0" applyNumberFormat="1" applyBorder="1" applyAlignment="1">
      <alignment horizontal="center"/>
    </xf>
    <xf numFmtId="49" fontId="0" fillId="0" borderId="0" xfId="0" applyNumberFormat="1" applyAlignment="1">
      <alignment horizontal="left" wrapText="1"/>
    </xf>
    <xf numFmtId="0" fontId="0" fillId="0" borderId="6" xfId="0" applyBorder="1" applyAlignment="1" quotePrefix="1">
      <alignment horizontal="center"/>
    </xf>
    <xf numFmtId="0" fontId="0" fillId="0" borderId="3" xfId="0" applyNumberFormat="1" applyFont="1" applyFill="1" applyBorder="1" applyAlignment="1">
      <alignment textRotation="90"/>
    </xf>
    <xf numFmtId="0" fontId="0" fillId="0" borderId="0" xfId="0" applyFont="1" applyAlignment="1">
      <alignment/>
    </xf>
    <xf numFmtId="1" fontId="0" fillId="0" borderId="0" xfId="0" applyNumberFormat="1" applyFont="1" applyFill="1" applyAlignment="1">
      <alignment horizontal="center"/>
    </xf>
    <xf numFmtId="1" fontId="0" fillId="0" borderId="3" xfId="0" applyNumberFormat="1" applyFont="1" applyFill="1" applyBorder="1" applyAlignment="1">
      <alignment horizontal="center" textRotation="90"/>
    </xf>
    <xf numFmtId="0" fontId="0" fillId="0" borderId="0" xfId="0" applyNumberFormat="1" applyFill="1" applyBorder="1" applyAlignment="1">
      <alignment horizontal="left" wrapText="1"/>
    </xf>
    <xf numFmtId="0" fontId="0" fillId="0" borderId="3" xfId="0" applyNumberFormat="1" applyFont="1" applyFill="1" applyBorder="1" applyAlignment="1">
      <alignment horizontal="left" wrapText="1"/>
    </xf>
    <xf numFmtId="49" fontId="0" fillId="0" borderId="7" xfId="0" applyNumberFormat="1" applyBorder="1" applyAlignment="1">
      <alignment horizontal="center"/>
    </xf>
    <xf numFmtId="0" fontId="0" fillId="0" borderId="3" xfId="0" applyBorder="1" applyAlignment="1">
      <alignment horizontal="center"/>
    </xf>
    <xf numFmtId="49" fontId="0" fillId="0" borderId="3" xfId="0" applyNumberFormat="1" applyBorder="1" applyAlignment="1">
      <alignment horizontal="center"/>
    </xf>
    <xf numFmtId="1" fontId="0" fillId="0" borderId="3" xfId="0" applyNumberFormat="1" applyBorder="1" applyAlignment="1">
      <alignment horizontal="center"/>
    </xf>
    <xf numFmtId="0" fontId="0" fillId="0" borderId="3" xfId="0" applyNumberFormat="1" applyBorder="1" applyAlignment="1">
      <alignment horizontal="center"/>
    </xf>
    <xf numFmtId="2" fontId="0" fillId="0" borderId="3" xfId="0" applyNumberFormat="1" applyBorder="1" applyAlignment="1">
      <alignment horizontal="center"/>
    </xf>
    <xf numFmtId="0" fontId="0" fillId="0" borderId="3" xfId="0" applyFont="1" applyBorder="1" applyAlignment="1">
      <alignment horizontal="center"/>
    </xf>
    <xf numFmtId="0" fontId="0" fillId="0" borderId="4" xfId="0" applyBorder="1" applyAlignment="1">
      <alignment horizontal="center"/>
    </xf>
    <xf numFmtId="164" fontId="0" fillId="0" borderId="3" xfId="0" applyNumberFormat="1" applyBorder="1" applyAlignment="1">
      <alignment horizontal="center"/>
    </xf>
    <xf numFmtId="1" fontId="0" fillId="0" borderId="4" xfId="0" applyNumberFormat="1" applyBorder="1" applyAlignment="1">
      <alignment horizontal="center"/>
    </xf>
    <xf numFmtId="164" fontId="0" fillId="0" borderId="3" xfId="0" applyNumberFormat="1" applyFont="1" applyBorder="1" applyAlignment="1">
      <alignment horizontal="center"/>
    </xf>
    <xf numFmtId="164" fontId="1" fillId="0" borderId="3" xfId="0" applyNumberFormat="1" applyFont="1" applyBorder="1" applyAlignment="1">
      <alignment horizontal="center"/>
    </xf>
    <xf numFmtId="0" fontId="0" fillId="0" borderId="3" xfId="0" applyBorder="1" applyAlignment="1">
      <alignment horizontal="left" wrapText="1"/>
    </xf>
    <xf numFmtId="49" fontId="0" fillId="0" borderId="6" xfId="0" applyNumberFormat="1" applyFont="1" applyBorder="1" applyAlignment="1">
      <alignment horizontal="center"/>
    </xf>
    <xf numFmtId="0" fontId="0" fillId="0" borderId="3" xfId="0" applyBorder="1" applyAlignment="1">
      <alignment/>
    </xf>
    <xf numFmtId="0" fontId="1" fillId="0" borderId="3" xfId="0" applyFont="1" applyBorder="1" applyAlignment="1">
      <alignment horizontal="center"/>
    </xf>
    <xf numFmtId="0" fontId="0" fillId="0" borderId="3" xfId="0" applyBorder="1" applyAlignment="1">
      <alignment horizontal="left" vertical="center" wrapText="1"/>
    </xf>
    <xf numFmtId="0" fontId="0" fillId="0" borderId="8" xfId="0" applyBorder="1" applyAlignment="1">
      <alignment/>
    </xf>
    <xf numFmtId="0" fontId="0" fillId="0" borderId="8" xfId="0" applyBorder="1" applyAlignment="1">
      <alignment horizontal="center"/>
    </xf>
    <xf numFmtId="49" fontId="0" fillId="0" borderId="8" xfId="0" applyNumberFormat="1" applyBorder="1" applyAlignment="1">
      <alignment horizontal="center"/>
    </xf>
    <xf numFmtId="1" fontId="0" fillId="0" borderId="8" xfId="0" applyNumberFormat="1" applyBorder="1" applyAlignment="1">
      <alignment horizontal="center"/>
    </xf>
    <xf numFmtId="0" fontId="0" fillId="0" borderId="8" xfId="0" applyNumberFormat="1" applyBorder="1" applyAlignment="1">
      <alignment horizontal="center"/>
    </xf>
    <xf numFmtId="2" fontId="0" fillId="0" borderId="8" xfId="0" applyNumberFormat="1" applyBorder="1" applyAlignment="1">
      <alignment horizontal="center"/>
    </xf>
    <xf numFmtId="0" fontId="0" fillId="0" borderId="8" xfId="0" applyFont="1" applyBorder="1" applyAlignment="1">
      <alignment horizontal="center"/>
    </xf>
    <xf numFmtId="0" fontId="0" fillId="0" borderId="9" xfId="0" applyBorder="1" applyAlignment="1">
      <alignment horizontal="center"/>
    </xf>
    <xf numFmtId="0" fontId="1" fillId="0" borderId="8" xfId="0" applyFont="1" applyBorder="1" applyAlignment="1">
      <alignment horizontal="center"/>
    </xf>
    <xf numFmtId="0" fontId="0" fillId="0" borderId="11" xfId="0" applyBorder="1" applyAlignment="1">
      <alignment horizontal="center"/>
    </xf>
    <xf numFmtId="0" fontId="0" fillId="0" borderId="8" xfId="0" applyBorder="1" applyAlignment="1">
      <alignment horizontal="left" wrapText="1"/>
    </xf>
    <xf numFmtId="0" fontId="0" fillId="0" borderId="3" xfId="0" applyNumberFormat="1" applyBorder="1" applyAlignment="1">
      <alignment/>
    </xf>
    <xf numFmtId="0" fontId="0" fillId="0" borderId="3" xfId="0" applyNumberFormat="1" applyFont="1" applyBorder="1" applyAlignment="1">
      <alignment horizontal="center"/>
    </xf>
    <xf numFmtId="0" fontId="0" fillId="0" borderId="4" xfId="0" applyNumberFormat="1" applyBorder="1" applyAlignment="1">
      <alignment horizontal="center"/>
    </xf>
    <xf numFmtId="0" fontId="1" fillId="0" borderId="3" xfId="0" applyNumberFormat="1" applyFont="1" applyBorder="1" applyAlignment="1">
      <alignment horizontal="center"/>
    </xf>
    <xf numFmtId="0" fontId="0" fillId="0" borderId="3" xfId="0" applyNumberFormat="1" applyBorder="1" applyAlignment="1">
      <alignment horizontal="left" wrapText="1"/>
    </xf>
    <xf numFmtId="2" fontId="0" fillId="0" borderId="0" xfId="0" applyNumberFormat="1" applyBorder="1" applyAlignment="1">
      <alignment horizontal="center"/>
    </xf>
    <xf numFmtId="0" fontId="0" fillId="0" borderId="0" xfId="0" applyBorder="1" applyAlignment="1">
      <alignment horizontal="left" wrapText="1"/>
    </xf>
    <xf numFmtId="0" fontId="0" fillId="0" borderId="4" xfId="0" applyBorder="1" applyAlignment="1">
      <alignment/>
    </xf>
    <xf numFmtId="0" fontId="0" fillId="0" borderId="3" xfId="0" applyFont="1" applyBorder="1" applyAlignment="1">
      <alignment/>
    </xf>
    <xf numFmtId="0" fontId="0" fillId="0" borderId="4" xfId="0" applyFont="1" applyBorder="1" applyAlignment="1">
      <alignment horizontal="center"/>
    </xf>
    <xf numFmtId="164" fontId="0" fillId="0" borderId="4" xfId="0" applyNumberFormat="1" applyBorder="1" applyAlignment="1">
      <alignment horizontal="center"/>
    </xf>
    <xf numFmtId="49" fontId="0" fillId="0" borderId="3" xfId="0" applyNumberFormat="1" applyBorder="1" applyAlignment="1">
      <alignment/>
    </xf>
    <xf numFmtId="49" fontId="0" fillId="0" borderId="3" xfId="0" applyNumberFormat="1" applyFont="1" applyBorder="1" applyAlignment="1">
      <alignment horizontal="center"/>
    </xf>
    <xf numFmtId="49" fontId="0" fillId="0" borderId="4" xfId="0" applyNumberFormat="1" applyBorder="1" applyAlignment="1">
      <alignment horizontal="center"/>
    </xf>
    <xf numFmtId="49" fontId="1" fillId="0" borderId="3" xfId="0" applyNumberFormat="1" applyFont="1" applyBorder="1" applyAlignment="1">
      <alignment horizontal="center"/>
    </xf>
    <xf numFmtId="49" fontId="0" fillId="0" borderId="3" xfId="0" applyNumberFormat="1" applyBorder="1" applyAlignment="1">
      <alignment horizontal="left" wrapText="1"/>
    </xf>
    <xf numFmtId="2" fontId="0" fillId="0" borderId="0" xfId="0" applyNumberFormat="1" applyFill="1" applyAlignment="1">
      <alignment horizontal="center"/>
    </xf>
    <xf numFmtId="2" fontId="0" fillId="0" borderId="3" xfId="0" applyNumberFormat="1" applyFill="1" applyBorder="1" applyAlignment="1">
      <alignment horizontal="center"/>
    </xf>
    <xf numFmtId="49" fontId="0" fillId="0" borderId="11" xfId="0" applyNumberFormat="1" applyBorder="1" applyAlignment="1">
      <alignment horizontal="center"/>
    </xf>
    <xf numFmtId="0" fontId="1" fillId="0" borderId="8" xfId="0" applyNumberFormat="1" applyFont="1" applyBorder="1" applyAlignment="1">
      <alignment horizontal="center"/>
    </xf>
    <xf numFmtId="1" fontId="0" fillId="0" borderId="2" xfId="0" applyNumberFormat="1" applyFill="1" applyBorder="1" applyAlignment="1">
      <alignment horizontal="center"/>
    </xf>
    <xf numFmtId="164" fontId="0" fillId="0" borderId="8" xfId="0" applyNumberFormat="1" applyBorder="1" applyAlignment="1">
      <alignment horizontal="center"/>
    </xf>
    <xf numFmtId="1" fontId="0" fillId="0" borderId="9" xfId="0" applyNumberFormat="1" applyBorder="1" applyAlignment="1">
      <alignment horizontal="center"/>
    </xf>
    <xf numFmtId="164" fontId="0" fillId="0" borderId="8" xfId="0" applyNumberFormat="1" applyFont="1" applyBorder="1" applyAlignment="1">
      <alignment horizontal="center"/>
    </xf>
    <xf numFmtId="164" fontId="0" fillId="0" borderId="9" xfId="0" applyNumberFormat="1" applyBorder="1" applyAlignment="1">
      <alignment horizontal="center"/>
    </xf>
    <xf numFmtId="164" fontId="1" fillId="0" borderId="8" xfId="0" applyNumberFormat="1" applyFont="1" applyBorder="1" applyAlignment="1">
      <alignment horizontal="center"/>
    </xf>
    <xf numFmtId="2" fontId="0" fillId="0" borderId="14" xfId="0" applyNumberFormat="1" applyBorder="1" applyAlignment="1">
      <alignment horizontal="center"/>
    </xf>
    <xf numFmtId="0" fontId="0" fillId="0" borderId="4" xfId="0" applyBorder="1" applyAlignment="1">
      <alignment horizontal="left" wrapText="1"/>
    </xf>
    <xf numFmtId="2" fontId="0" fillId="0" borderId="5" xfId="0" applyNumberFormat="1" applyBorder="1" applyAlignment="1">
      <alignment horizontal="center"/>
    </xf>
    <xf numFmtId="0" fontId="0" fillId="0" borderId="3" xfId="0" applyFont="1" applyBorder="1" applyAlignment="1">
      <alignment horizontal="left" wrapText="1"/>
    </xf>
    <xf numFmtId="0" fontId="0" fillId="0" borderId="0" xfId="0" applyFont="1" applyAlignment="1">
      <alignment horizontal="left" wrapText="1"/>
    </xf>
    <xf numFmtId="0" fontId="0" fillId="0" borderId="8" xfId="0" applyFont="1" applyBorder="1" applyAlignment="1">
      <alignment horizontal="left" wrapText="1"/>
    </xf>
    <xf numFmtId="0" fontId="0" fillId="0" borderId="14" xfId="0" applyBorder="1" applyAlignment="1">
      <alignment/>
    </xf>
    <xf numFmtId="2" fontId="0" fillId="0" borderId="0" xfId="0" applyNumberFormat="1" applyAlignment="1">
      <alignment/>
    </xf>
    <xf numFmtId="0" fontId="0" fillId="0" borderId="3" xfId="0" applyBorder="1" applyAlignment="1" quotePrefix="1">
      <alignment horizontal="center"/>
    </xf>
    <xf numFmtId="49" fontId="0" fillId="0" borderId="8" xfId="0" applyNumberFormat="1" applyFont="1" applyBorder="1" applyAlignment="1">
      <alignment horizontal="center"/>
    </xf>
    <xf numFmtId="49" fontId="0" fillId="0" borderId="9" xfId="0" applyNumberFormat="1" applyBorder="1" applyAlignment="1">
      <alignment horizontal="center"/>
    </xf>
    <xf numFmtId="49" fontId="1" fillId="0" borderId="8" xfId="0" applyNumberFormat="1" applyFont="1" applyBorder="1" applyAlignment="1">
      <alignment horizontal="center"/>
    </xf>
    <xf numFmtId="49" fontId="0" fillId="0" borderId="9" xfId="0" applyNumberFormat="1" applyBorder="1" applyAlignment="1">
      <alignment horizontal="left" wrapText="1"/>
    </xf>
    <xf numFmtId="49" fontId="0" fillId="0" borderId="13" xfId="0" applyNumberFormat="1" applyBorder="1" applyAlignment="1">
      <alignment/>
    </xf>
    <xf numFmtId="49" fontId="0" fillId="0" borderId="13" xfId="0" applyNumberFormat="1" applyBorder="1" applyAlignment="1">
      <alignment horizontal="center"/>
    </xf>
    <xf numFmtId="1" fontId="0" fillId="0" borderId="13" xfId="0" applyNumberFormat="1" applyBorder="1" applyAlignment="1">
      <alignment horizontal="center"/>
    </xf>
    <xf numFmtId="2" fontId="0" fillId="0" borderId="13" xfId="0" applyNumberFormat="1" applyBorder="1" applyAlignment="1">
      <alignment horizontal="center"/>
    </xf>
    <xf numFmtId="49" fontId="0" fillId="0" borderId="13" xfId="0" applyNumberFormat="1" applyFont="1" applyBorder="1" applyAlignment="1">
      <alignment horizontal="center"/>
    </xf>
    <xf numFmtId="49" fontId="0" fillId="0" borderId="12" xfId="0" applyNumberFormat="1" applyBorder="1" applyAlignment="1">
      <alignment horizontal="center"/>
    </xf>
    <xf numFmtId="49" fontId="1" fillId="0" borderId="13" xfId="0" applyNumberFormat="1" applyFont="1" applyBorder="1" applyAlignment="1">
      <alignment horizontal="center"/>
    </xf>
    <xf numFmtId="49" fontId="0" fillId="0" borderId="13" xfId="0" applyNumberFormat="1" applyBorder="1" applyAlignment="1">
      <alignment horizontal="left" wrapText="1"/>
    </xf>
    <xf numFmtId="49" fontId="0" fillId="0" borderId="0" xfId="0" applyNumberFormat="1" applyBorder="1" applyAlignment="1">
      <alignment/>
    </xf>
    <xf numFmtId="49" fontId="1" fillId="0" borderId="0" xfId="0" applyNumberFormat="1" applyFont="1" applyBorder="1" applyAlignment="1">
      <alignment horizontal="center"/>
    </xf>
    <xf numFmtId="49" fontId="0" fillId="0" borderId="0" xfId="0" applyNumberFormat="1" applyBorder="1" applyAlignment="1">
      <alignment horizontal="left" wrapText="1"/>
    </xf>
    <xf numFmtId="49" fontId="0" fillId="0" borderId="5" xfId="0" applyNumberFormat="1" applyBorder="1" applyAlignment="1">
      <alignment horizontal="center"/>
    </xf>
    <xf numFmtId="0" fontId="0" fillId="0" borderId="11" xfId="0" applyNumberFormat="1" applyBorder="1" applyAlignment="1">
      <alignment horizontal="center"/>
    </xf>
    <xf numFmtId="0" fontId="1" fillId="0" borderId="10" xfId="0" applyNumberFormat="1" applyFont="1" applyBorder="1" applyAlignment="1">
      <alignment horizontal="center"/>
    </xf>
    <xf numFmtId="0" fontId="1" fillId="0" borderId="13" xfId="0" applyFont="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49" fontId="7" fillId="0" borderId="4" xfId="0" applyNumberFormat="1" applyFont="1" applyBorder="1" applyAlignment="1">
      <alignment horizontal="center"/>
    </xf>
    <xf numFmtId="49" fontId="0" fillId="0" borderId="4" xfId="0" applyNumberFormat="1" applyFont="1" applyBorder="1" applyAlignment="1">
      <alignment horizontal="center"/>
    </xf>
    <xf numFmtId="49" fontId="7" fillId="0" borderId="6" xfId="0" applyNumberFormat="1" applyFont="1" applyBorder="1" applyAlignment="1">
      <alignment horizontal="center"/>
    </xf>
    <xf numFmtId="49" fontId="0" fillId="0" borderId="1" xfId="0" applyNumberFormat="1" applyFont="1" applyBorder="1" applyAlignment="1">
      <alignment horizontal="center"/>
    </xf>
    <xf numFmtId="49" fontId="0" fillId="0" borderId="12" xfId="0" applyNumberFormat="1" applyFont="1" applyBorder="1" applyAlignment="1">
      <alignment horizontal="center"/>
    </xf>
    <xf numFmtId="49" fontId="0" fillId="0" borderId="6" xfId="0" applyNumberFormat="1" applyFont="1" applyBorder="1" applyAlignment="1">
      <alignment horizontal="center"/>
    </xf>
    <xf numFmtId="49" fontId="0" fillId="0" borderId="4" xfId="0" applyNumberFormat="1" applyFont="1" applyBorder="1" applyAlignment="1">
      <alignment horizontal="center"/>
    </xf>
    <xf numFmtId="49" fontId="0" fillId="0" borderId="6" xfId="0" applyNumberFormat="1" applyFont="1" applyBorder="1" applyAlignment="1" quotePrefix="1">
      <alignment horizontal="center"/>
    </xf>
    <xf numFmtId="49" fontId="0" fillId="0" borderId="9" xfId="0" applyNumberFormat="1" applyFont="1" applyBorder="1" applyAlignment="1">
      <alignment horizontal="center"/>
    </xf>
    <xf numFmtId="49" fontId="0" fillId="0" borderId="2" xfId="0" applyNumberFormat="1" applyFont="1" applyFill="1" applyBorder="1" applyAlignment="1">
      <alignment horizontal="center"/>
    </xf>
    <xf numFmtId="49" fontId="0" fillId="0" borderId="7" xfId="0" applyNumberFormat="1" applyFont="1" applyFill="1" applyBorder="1" applyAlignment="1">
      <alignment horizontal="center" textRotation="90"/>
    </xf>
    <xf numFmtId="0" fontId="0" fillId="0" borderId="2" xfId="0" applyFont="1" applyBorder="1" applyAlignment="1">
      <alignment horizontal="center"/>
    </xf>
    <xf numFmtId="0" fontId="7" fillId="0" borderId="2" xfId="0" applyFont="1" applyBorder="1" applyAlignment="1">
      <alignment horizontal="center"/>
    </xf>
    <xf numFmtId="0" fontId="0" fillId="0" borderId="0" xfId="0" applyFont="1" applyFill="1" applyBorder="1" applyAlignment="1">
      <alignment horizontal="center"/>
    </xf>
    <xf numFmtId="0" fontId="0" fillId="2" borderId="3" xfId="0" applyFont="1" applyFill="1" applyBorder="1" applyAlignment="1">
      <alignment/>
    </xf>
    <xf numFmtId="0" fontId="0" fillId="2" borderId="3" xfId="0" applyFont="1" applyFill="1" applyBorder="1" applyAlignment="1">
      <alignment horizontal="center"/>
    </xf>
    <xf numFmtId="49" fontId="0" fillId="2" borderId="3" xfId="0" applyNumberFormat="1" applyFont="1" applyFill="1" applyBorder="1" applyAlignment="1">
      <alignment horizontal="center"/>
    </xf>
    <xf numFmtId="1" fontId="0" fillId="2" borderId="3" xfId="0" applyNumberFormat="1" applyFont="1" applyFill="1" applyBorder="1" applyAlignment="1">
      <alignment horizontal="center"/>
    </xf>
    <xf numFmtId="0" fontId="0" fillId="2" borderId="3" xfId="0" applyNumberFormat="1" applyFont="1" applyFill="1" applyBorder="1" applyAlignment="1">
      <alignment horizontal="center"/>
    </xf>
    <xf numFmtId="2" fontId="0" fillId="2" borderId="3" xfId="0" applyNumberFormat="1" applyFont="1" applyFill="1" applyBorder="1" applyAlignment="1">
      <alignment horizontal="center"/>
    </xf>
    <xf numFmtId="1" fontId="0" fillId="2" borderId="0" xfId="0" applyNumberFormat="1" applyFont="1" applyFill="1" applyAlignment="1">
      <alignment horizontal="center"/>
    </xf>
    <xf numFmtId="49" fontId="0" fillId="2" borderId="4" xfId="0" applyNumberFormat="1" applyFont="1" applyFill="1" applyBorder="1" applyAlignment="1">
      <alignment horizontal="center"/>
    </xf>
    <xf numFmtId="49" fontId="0" fillId="2" borderId="7" xfId="0" applyNumberFormat="1" applyFont="1" applyFill="1" applyBorder="1" applyAlignment="1">
      <alignment horizontal="center"/>
    </xf>
    <xf numFmtId="0" fontId="0" fillId="2" borderId="4" xfId="0" applyFont="1" applyFill="1" applyBorder="1" applyAlignment="1">
      <alignment horizontal="center"/>
    </xf>
    <xf numFmtId="0" fontId="0" fillId="2" borderId="0" xfId="0" applyNumberFormat="1" applyFont="1" applyFill="1" applyAlignment="1">
      <alignment horizontal="center"/>
    </xf>
    <xf numFmtId="164" fontId="0" fillId="2" borderId="3" xfId="0" applyNumberFormat="1" applyFont="1" applyFill="1" applyBorder="1" applyAlignment="1">
      <alignment horizontal="center"/>
    </xf>
    <xf numFmtId="1" fontId="0" fillId="2" borderId="4" xfId="0" applyNumberFormat="1" applyFont="1" applyFill="1" applyBorder="1" applyAlignment="1">
      <alignment horizontal="center"/>
    </xf>
    <xf numFmtId="165" fontId="0"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0" fontId="0" fillId="2" borderId="7" xfId="0" applyFont="1" applyFill="1" applyBorder="1" applyAlignment="1">
      <alignment horizontal="center"/>
    </xf>
    <xf numFmtId="0" fontId="0" fillId="2" borderId="3" xfId="0" applyFont="1" applyFill="1" applyBorder="1" applyAlignment="1">
      <alignment horizontal="left" wrapText="1"/>
    </xf>
    <xf numFmtId="1" fontId="0" fillId="2" borderId="7" xfId="0" applyNumberFormat="1" applyFont="1" applyFill="1" applyBorder="1" applyAlignment="1">
      <alignment horizontal="center"/>
    </xf>
    <xf numFmtId="0" fontId="0" fillId="2" borderId="5" xfId="0" applyNumberFormat="1" applyFont="1" applyFill="1" applyBorder="1" applyAlignment="1">
      <alignment/>
    </xf>
    <xf numFmtId="0" fontId="0" fillId="2"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Plots!$F$1</c:f>
              <c:strCache>
                <c:ptCount val="1"/>
                <c:pt idx="0">
                  <c:v>MBSF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Plots!$D$2:$D$6603</c:f>
              <c:numCache>
                <c:ptCount val="66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numCache>
            </c:numRef>
          </c:xVal>
          <c:yVal>
            <c:numRef>
              <c:f>Plots!$F$2:$F$6603</c:f>
              <c:numCache>
                <c:ptCount val="66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numCache>
            </c:numRef>
          </c:yVal>
          <c:smooth val="0"/>
        </c:ser>
        <c:axId val="54633608"/>
        <c:axId val="21940425"/>
      </c:scatterChart>
      <c:valAx>
        <c:axId val="54633608"/>
        <c:scaling>
          <c:orientation val="minMax"/>
        </c:scaling>
        <c:axPos val="t"/>
        <c:delete val="0"/>
        <c:numFmt formatCode="General" sourceLinked="1"/>
        <c:majorTickMark val="out"/>
        <c:minorTickMark val="none"/>
        <c:tickLblPos val="nextTo"/>
        <c:txPr>
          <a:bodyPr/>
          <a:lstStyle/>
          <a:p>
            <a:pPr>
              <a:defRPr lang="en-US" cap="none" sz="1000" b="0" i="0" u="none" baseline="0"/>
            </a:pPr>
          </a:p>
        </c:txPr>
        <c:crossAx val="21940425"/>
        <c:crosses val="autoZero"/>
        <c:crossBetween val="midCat"/>
        <c:dispUnits/>
      </c:valAx>
      <c:valAx>
        <c:axId val="21940425"/>
        <c:scaling>
          <c:orientation val="maxMin"/>
        </c:scaling>
        <c:axPos val="l"/>
        <c:majorGridlines/>
        <c:delete val="0"/>
        <c:numFmt formatCode="General" sourceLinked="1"/>
        <c:majorTickMark val="out"/>
        <c:minorTickMark val="none"/>
        <c:tickLblPos val="nextTo"/>
        <c:txPr>
          <a:bodyPr/>
          <a:lstStyle/>
          <a:p>
            <a:pPr>
              <a:defRPr lang="en-US" cap="none" sz="1000" b="0" i="0" u="none" baseline="0"/>
            </a:pPr>
          </a:p>
        </c:txPr>
        <c:crossAx val="546336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Plots!$F$1</c:f>
              <c:strCache>
                <c:ptCount val="1"/>
                <c:pt idx="0">
                  <c:v>MBSF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Plots!$E$2:$E$6603</c:f>
              <c:numCache>
                <c:ptCount val="66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numCache>
            </c:numRef>
          </c:xVal>
          <c:yVal>
            <c:numRef>
              <c:f>Plots!$F$2:$F$6603</c:f>
              <c:numCache>
                <c:ptCount val="66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numCache>
            </c:numRef>
          </c:yVal>
          <c:smooth val="0"/>
        </c:ser>
        <c:axId val="63246098"/>
        <c:axId val="32343971"/>
      </c:scatterChart>
      <c:valAx>
        <c:axId val="63246098"/>
        <c:scaling>
          <c:orientation val="minMax"/>
        </c:scaling>
        <c:axPos val="t"/>
        <c:delete val="0"/>
        <c:numFmt formatCode="General" sourceLinked="1"/>
        <c:majorTickMark val="out"/>
        <c:minorTickMark val="none"/>
        <c:tickLblPos val="nextTo"/>
        <c:txPr>
          <a:bodyPr/>
          <a:lstStyle/>
          <a:p>
            <a:pPr>
              <a:defRPr lang="en-US" cap="none" sz="1000" b="0" i="0" u="none" baseline="0"/>
            </a:pPr>
          </a:p>
        </c:txPr>
        <c:crossAx val="32343971"/>
        <c:crosses val="autoZero"/>
        <c:crossBetween val="midCat"/>
        <c:dispUnits/>
      </c:valAx>
      <c:valAx>
        <c:axId val="32343971"/>
        <c:scaling>
          <c:orientation val="maxMin"/>
        </c:scaling>
        <c:axPos val="l"/>
        <c:majorGridlines/>
        <c:delete val="0"/>
        <c:numFmt formatCode="General" sourceLinked="1"/>
        <c:majorTickMark val="out"/>
        <c:minorTickMark val="none"/>
        <c:tickLblPos val="nextTo"/>
        <c:txPr>
          <a:bodyPr/>
          <a:lstStyle/>
          <a:p>
            <a:pPr>
              <a:defRPr lang="en-US" cap="none" sz="1000" b="0" i="0" u="none" baseline="0"/>
            </a:pPr>
          </a:p>
        </c:txPr>
        <c:crossAx val="632460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133350</xdr:rowOff>
    </xdr:from>
    <xdr:to>
      <xdr:col>13</xdr:col>
      <xdr:colOff>152400</xdr:colOff>
      <xdr:row>44</xdr:row>
      <xdr:rowOff>133350</xdr:rowOff>
    </xdr:to>
    <xdr:graphicFrame>
      <xdr:nvGraphicFramePr>
        <xdr:cNvPr id="1" name="Chart 9"/>
        <xdr:cNvGraphicFramePr/>
      </xdr:nvGraphicFramePr>
      <xdr:xfrm>
        <a:off x="8934450" y="133350"/>
        <a:ext cx="2486025" cy="6286500"/>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2</xdr:row>
      <xdr:rowOff>0</xdr:rowOff>
    </xdr:from>
    <xdr:to>
      <xdr:col>9</xdr:col>
      <xdr:colOff>209550</xdr:colOff>
      <xdr:row>43</xdr:row>
      <xdr:rowOff>57150</xdr:rowOff>
    </xdr:to>
    <xdr:graphicFrame>
      <xdr:nvGraphicFramePr>
        <xdr:cNvPr id="2" name="Chart 10"/>
        <xdr:cNvGraphicFramePr/>
      </xdr:nvGraphicFramePr>
      <xdr:xfrm>
        <a:off x="5495925" y="285750"/>
        <a:ext cx="2514600" cy="5915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6601"/>
  <sheetViews>
    <sheetView workbookViewId="0" topLeftCell="A1">
      <pane ySplit="3600" topLeftCell="BM283" activePane="bottomLeft" state="split"/>
      <selection pane="topLeft" activeCell="A331" sqref="A331"/>
      <selection pane="bottomLeft" activeCell="Q288" sqref="Q288"/>
    </sheetView>
  </sheetViews>
  <sheetFormatPr defaultColWidth="9.00390625" defaultRowHeight="12"/>
  <cols>
    <col min="1" max="1" width="6.875" style="30" customWidth="1"/>
    <col min="2" max="2" width="4.00390625" style="24" customWidth="1"/>
    <col min="3" max="3" width="3.25390625" style="24" customWidth="1"/>
    <col min="4" max="4" width="6.875" style="21" customWidth="1"/>
    <col min="5" max="5" width="4.75390625" style="22" customWidth="1"/>
    <col min="6" max="6" width="4.75390625" style="24" customWidth="1"/>
    <col min="7" max="7" width="5.75390625" style="21" customWidth="1"/>
    <col min="8" max="8" width="7.75390625" style="23" customWidth="1"/>
    <col min="9" max="9" width="4.75390625" style="23" customWidth="1"/>
    <col min="10" max="10" width="5.375" style="99" customWidth="1"/>
    <col min="11" max="11" width="17.125" style="94" bestFit="1" customWidth="1"/>
    <col min="12" max="12" width="4.375" style="24" customWidth="1"/>
    <col min="13" max="13" width="4.125" style="24" customWidth="1"/>
    <col min="14" max="14" width="3.00390625" style="24" customWidth="1"/>
    <col min="15" max="15" width="4.125" style="29" customWidth="1"/>
    <col min="16" max="16" width="3.00390625" style="24" customWidth="1"/>
    <col min="17" max="17" width="5.125" style="52" customWidth="1"/>
    <col min="18" max="18" width="3.75390625" style="24" customWidth="1"/>
    <col min="19" max="19" width="5.25390625" style="24" customWidth="1"/>
    <col min="20" max="20" width="4.00390625" style="29" customWidth="1"/>
    <col min="21" max="21" width="3.75390625" style="24" customWidth="1"/>
    <col min="22" max="22" width="4.25390625" style="52" customWidth="1"/>
    <col min="23" max="23" width="4.75390625" style="24" customWidth="1"/>
    <col min="24" max="24" width="4.125" style="24" customWidth="1"/>
    <col min="25" max="25" width="6.00390625" style="28" customWidth="1"/>
    <col min="26" max="26" width="3.75390625" style="24" customWidth="1"/>
    <col min="27" max="27" width="4.00390625" style="52" customWidth="1"/>
    <col min="28" max="28" width="5.125" style="24" bestFit="1" customWidth="1"/>
    <col min="29" max="29" width="5.125" style="24" customWidth="1"/>
    <col min="30" max="30" width="4.75390625" style="28" customWidth="1"/>
    <col min="31" max="31" width="3.00390625" style="24" customWidth="1"/>
    <col min="32" max="32" width="3.75390625" style="43" customWidth="1"/>
    <col min="33" max="33" width="4.125" style="24" bestFit="1" customWidth="1"/>
    <col min="34" max="34" width="4.25390625" style="24" customWidth="1"/>
    <col min="35" max="35" width="4.125" style="24" customWidth="1"/>
    <col min="36" max="36" width="3.75390625" style="29" customWidth="1"/>
    <col min="37" max="37" width="3.75390625" style="28" customWidth="1"/>
    <col min="38" max="38" width="3.875" style="43" customWidth="1"/>
    <col min="39" max="39" width="28.375" style="105" customWidth="1"/>
    <col min="40" max="40" width="4.00390625" style="24" customWidth="1"/>
    <col min="41" max="41" width="4.00390625" style="22" customWidth="1"/>
    <col min="42" max="42" width="8.25390625" style="30" customWidth="1"/>
    <col min="43" max="44" width="4.00390625" style="24" customWidth="1"/>
    <col min="45" max="45" width="4.75390625" style="24" customWidth="1"/>
    <col min="46" max="46" width="3.375" style="24" customWidth="1"/>
    <col min="47" max="47" width="4.75390625" style="24" customWidth="1"/>
    <col min="48" max="48" width="3.375" style="24" customWidth="1"/>
    <col min="49" max="49" width="4.75390625" style="24" customWidth="1"/>
    <col min="50" max="54" width="4.375" style="24" customWidth="1"/>
    <col min="55" max="55" width="58.375" style="30" customWidth="1"/>
    <col min="56" max="56" width="11.375" style="30" customWidth="1"/>
    <col min="57" max="57" width="29.875" style="30" customWidth="1"/>
    <col min="58" max="58" width="7.875" style="30" customWidth="1"/>
    <col min="59" max="16384" width="11.375" style="30" customWidth="1"/>
  </cols>
  <sheetData>
    <row r="1" spans="1:50" ht="18">
      <c r="A1" s="27" t="s">
        <v>131</v>
      </c>
      <c r="J1" s="92"/>
      <c r="K1" s="93"/>
      <c r="AO1" s="107"/>
      <c r="AP1" s="27" t="s">
        <v>885</v>
      </c>
      <c r="AX1" s="27"/>
    </row>
    <row r="2" ht="12">
      <c r="AO2" s="107"/>
    </row>
    <row r="3" spans="1:42" ht="12">
      <c r="A3" s="30" t="s">
        <v>85</v>
      </c>
      <c r="J3" s="92"/>
      <c r="K3" s="93"/>
      <c r="R3" s="53"/>
      <c r="AI3" s="53"/>
      <c r="AO3" s="107"/>
      <c r="AP3" s="30" t="s">
        <v>85</v>
      </c>
    </row>
    <row r="4" spans="1:54" s="34" customFormat="1" ht="12">
      <c r="A4" s="31" t="s">
        <v>895</v>
      </c>
      <c r="B4" s="32"/>
      <c r="C4" s="32"/>
      <c r="D4" s="49" t="s">
        <v>109</v>
      </c>
      <c r="E4" s="123"/>
      <c r="F4" s="25"/>
      <c r="G4" s="49"/>
      <c r="H4" s="44" t="s">
        <v>109</v>
      </c>
      <c r="I4" s="44"/>
      <c r="J4" s="49"/>
      <c r="K4" s="222"/>
      <c r="L4" s="69"/>
      <c r="M4" s="69" t="s">
        <v>116</v>
      </c>
      <c r="N4" s="69"/>
      <c r="O4" s="70"/>
      <c r="P4" s="69"/>
      <c r="Q4" s="72"/>
      <c r="R4" s="73"/>
      <c r="S4" s="69" t="s">
        <v>91</v>
      </c>
      <c r="T4" s="70"/>
      <c r="U4" s="69"/>
      <c r="V4" s="72"/>
      <c r="W4" s="69"/>
      <c r="X4" s="69" t="s">
        <v>92</v>
      </c>
      <c r="Y4" s="71"/>
      <c r="Z4" s="69"/>
      <c r="AA4" s="72"/>
      <c r="AB4" s="69"/>
      <c r="AC4" s="69" t="s">
        <v>117</v>
      </c>
      <c r="AD4" s="71"/>
      <c r="AE4" s="69"/>
      <c r="AF4" s="75"/>
      <c r="AG4" s="69"/>
      <c r="AH4" s="69" t="s">
        <v>93</v>
      </c>
      <c r="AI4" s="73"/>
      <c r="AJ4" s="70"/>
      <c r="AK4" s="74"/>
      <c r="AL4" s="75"/>
      <c r="AM4" s="125"/>
      <c r="AO4" s="175"/>
      <c r="AP4" s="31" t="s">
        <v>895</v>
      </c>
      <c r="AQ4" s="32"/>
      <c r="AR4" s="32"/>
      <c r="AS4" s="25" t="s">
        <v>109</v>
      </c>
      <c r="AT4" s="25"/>
      <c r="AU4" s="25" t="s">
        <v>109</v>
      </c>
      <c r="AV4" s="25" t="s">
        <v>109</v>
      </c>
      <c r="AW4" s="33"/>
      <c r="AX4" s="33"/>
      <c r="AY4" s="33"/>
      <c r="AZ4" s="33" t="s">
        <v>86</v>
      </c>
      <c r="BB4" s="33"/>
    </row>
    <row r="5" spans="1:55" s="34" customFormat="1" ht="96.75">
      <c r="A5" s="35" t="s">
        <v>110</v>
      </c>
      <c r="B5" s="26" t="s">
        <v>111</v>
      </c>
      <c r="C5" s="26" t="s">
        <v>793</v>
      </c>
      <c r="D5" s="50" t="s">
        <v>794</v>
      </c>
      <c r="E5" s="124" t="s">
        <v>595</v>
      </c>
      <c r="F5" s="26" t="s">
        <v>596</v>
      </c>
      <c r="G5" s="50" t="s">
        <v>112</v>
      </c>
      <c r="H5" s="45" t="s">
        <v>113</v>
      </c>
      <c r="I5" s="45" t="s">
        <v>844</v>
      </c>
      <c r="J5" s="50" t="s">
        <v>123</v>
      </c>
      <c r="K5" s="223"/>
      <c r="L5" s="38" t="s">
        <v>114</v>
      </c>
      <c r="M5" s="37" t="s">
        <v>89</v>
      </c>
      <c r="N5" s="38" t="s">
        <v>88</v>
      </c>
      <c r="O5" s="121" t="s">
        <v>90</v>
      </c>
      <c r="P5" s="38" t="s">
        <v>115</v>
      </c>
      <c r="Q5" s="76" t="s">
        <v>114</v>
      </c>
      <c r="R5" s="77" t="s">
        <v>89</v>
      </c>
      <c r="S5" s="78" t="s">
        <v>88</v>
      </c>
      <c r="T5" s="79" t="s">
        <v>90</v>
      </c>
      <c r="U5" s="78" t="s">
        <v>115</v>
      </c>
      <c r="V5" s="36" t="s">
        <v>114</v>
      </c>
      <c r="W5" s="37" t="s">
        <v>89</v>
      </c>
      <c r="X5" s="38" t="s">
        <v>88</v>
      </c>
      <c r="Y5" s="37" t="s">
        <v>90</v>
      </c>
      <c r="Z5" s="38" t="s">
        <v>115</v>
      </c>
      <c r="AA5" s="36" t="s">
        <v>114</v>
      </c>
      <c r="AB5" s="37" t="s">
        <v>89</v>
      </c>
      <c r="AC5" s="38" t="s">
        <v>88</v>
      </c>
      <c r="AD5" s="37" t="s">
        <v>90</v>
      </c>
      <c r="AE5" s="38" t="s">
        <v>115</v>
      </c>
      <c r="AF5" s="90" t="s">
        <v>788</v>
      </c>
      <c r="AG5" s="38" t="s">
        <v>114</v>
      </c>
      <c r="AH5" s="37" t="s">
        <v>89</v>
      </c>
      <c r="AI5" s="38" t="s">
        <v>88</v>
      </c>
      <c r="AJ5" s="121" t="s">
        <v>90</v>
      </c>
      <c r="AK5" s="39" t="s">
        <v>115</v>
      </c>
      <c r="AL5" s="61" t="s">
        <v>122</v>
      </c>
      <c r="AM5" s="126" t="s">
        <v>790</v>
      </c>
      <c r="AN5" s="26" t="s">
        <v>583</v>
      </c>
      <c r="AO5" s="111" t="s">
        <v>331</v>
      </c>
      <c r="AP5" s="35" t="s">
        <v>110</v>
      </c>
      <c r="AQ5" s="26" t="s">
        <v>111</v>
      </c>
      <c r="AR5" s="26" t="s">
        <v>793</v>
      </c>
      <c r="AS5" s="26" t="s">
        <v>794</v>
      </c>
      <c r="AT5" s="26" t="s">
        <v>112</v>
      </c>
      <c r="AU5" s="26" t="s">
        <v>113</v>
      </c>
      <c r="AV5" s="26" t="s">
        <v>96</v>
      </c>
      <c r="AW5" s="26" t="s">
        <v>123</v>
      </c>
      <c r="AX5" s="38" t="s">
        <v>118</v>
      </c>
      <c r="AY5" s="38" t="s">
        <v>119</v>
      </c>
      <c r="AZ5" s="40" t="s">
        <v>392</v>
      </c>
      <c r="BA5" s="38" t="s">
        <v>120</v>
      </c>
      <c r="BB5" s="38" t="s">
        <v>121</v>
      </c>
      <c r="BC5" s="41" t="s">
        <v>790</v>
      </c>
    </row>
    <row r="6" spans="1:49" ht="21.75" customHeight="1">
      <c r="A6" s="30" t="s">
        <v>158</v>
      </c>
      <c r="B6" s="24" t="s">
        <v>159</v>
      </c>
      <c r="C6" s="24">
        <v>1</v>
      </c>
      <c r="D6" s="21" t="s">
        <v>160</v>
      </c>
      <c r="E6" s="22" t="s">
        <v>593</v>
      </c>
      <c r="F6" s="24" t="s">
        <v>585</v>
      </c>
      <c r="G6" s="21">
        <v>1</v>
      </c>
      <c r="H6" s="23" t="s">
        <v>594</v>
      </c>
      <c r="I6" s="22">
        <v>1</v>
      </c>
      <c r="J6" s="217" t="s">
        <v>497</v>
      </c>
      <c r="K6" s="93" t="s">
        <v>161</v>
      </c>
      <c r="R6" s="53"/>
      <c r="S6" s="53"/>
      <c r="T6" s="54"/>
      <c r="U6" s="53"/>
      <c r="V6" s="80"/>
      <c r="W6" s="81"/>
      <c r="X6" s="81"/>
      <c r="Y6" s="82"/>
      <c r="Z6" s="81"/>
      <c r="AL6" s="42"/>
      <c r="AM6" s="105" t="s">
        <v>161</v>
      </c>
      <c r="AN6" s="24">
        <v>0</v>
      </c>
      <c r="AO6" s="106">
        <v>2</v>
      </c>
      <c r="AW6" s="42"/>
    </row>
    <row r="7" spans="4:49" ht="21.75" customHeight="1">
      <c r="D7" s="21" t="s">
        <v>162</v>
      </c>
      <c r="E7" s="22" t="s">
        <v>585</v>
      </c>
      <c r="F7" s="24" t="s">
        <v>586</v>
      </c>
      <c r="G7" s="21">
        <v>2</v>
      </c>
      <c r="H7" s="23">
        <f>H$6+E7/100</f>
        <v>0.07</v>
      </c>
      <c r="I7" s="22">
        <v>1</v>
      </c>
      <c r="J7" s="218">
        <v>2</v>
      </c>
      <c r="K7" s="93" t="s">
        <v>881</v>
      </c>
      <c r="L7" s="24">
        <v>80</v>
      </c>
      <c r="Q7" s="52">
        <v>20</v>
      </c>
      <c r="R7" s="53">
        <v>0.3</v>
      </c>
      <c r="S7" s="53">
        <v>0.5</v>
      </c>
      <c r="T7" s="54">
        <v>0.6</v>
      </c>
      <c r="U7" s="53">
        <v>7</v>
      </c>
      <c r="W7" s="53"/>
      <c r="X7" s="53"/>
      <c r="Y7" s="83"/>
      <c r="Z7" s="53"/>
      <c r="AL7" s="43">
        <v>2</v>
      </c>
      <c r="AM7" s="105" t="s">
        <v>163</v>
      </c>
      <c r="AN7" s="24">
        <v>60</v>
      </c>
      <c r="AO7" s="107">
        <v>2</v>
      </c>
      <c r="AW7" s="43"/>
    </row>
    <row r="8" spans="4:49" ht="21.75" customHeight="1">
      <c r="D8" s="21" t="s">
        <v>164</v>
      </c>
      <c r="E8" s="22" t="s">
        <v>586</v>
      </c>
      <c r="F8" s="24" t="s">
        <v>587</v>
      </c>
      <c r="G8" s="21">
        <v>3</v>
      </c>
      <c r="H8" s="23">
        <f aca="true" t="shared" si="0" ref="H8:H13">H$6+E8/100</f>
        <v>0.13</v>
      </c>
      <c r="I8" s="22">
        <v>1</v>
      </c>
      <c r="J8" s="218">
        <v>2</v>
      </c>
      <c r="K8" s="93" t="s">
        <v>881</v>
      </c>
      <c r="L8" s="24">
        <v>80</v>
      </c>
      <c r="Q8" s="52">
        <v>20</v>
      </c>
      <c r="R8" s="53">
        <v>0.3</v>
      </c>
      <c r="S8" s="53">
        <v>0.5</v>
      </c>
      <c r="T8" s="54">
        <v>0.6</v>
      </c>
      <c r="U8" s="53">
        <v>7</v>
      </c>
      <c r="W8" s="53"/>
      <c r="X8" s="53"/>
      <c r="Y8" s="83"/>
      <c r="Z8" s="53"/>
      <c r="AL8" s="43">
        <v>2</v>
      </c>
      <c r="AM8" s="105" t="s">
        <v>579</v>
      </c>
      <c r="AN8" s="24">
        <v>60</v>
      </c>
      <c r="AO8" s="107">
        <v>2</v>
      </c>
      <c r="AW8" s="43"/>
    </row>
    <row r="9" spans="4:49" ht="21.75" customHeight="1">
      <c r="D9" s="21" t="s">
        <v>165</v>
      </c>
      <c r="E9" s="22" t="s">
        <v>587</v>
      </c>
      <c r="F9" s="24" t="s">
        <v>588</v>
      </c>
      <c r="G9" s="21">
        <v>4</v>
      </c>
      <c r="H9" s="23">
        <f t="shared" si="0"/>
        <v>0.19</v>
      </c>
      <c r="I9" s="22">
        <v>1</v>
      </c>
      <c r="J9" s="218">
        <v>9</v>
      </c>
      <c r="K9" s="93" t="s">
        <v>155</v>
      </c>
      <c r="R9" s="53"/>
      <c r="S9" s="53"/>
      <c r="T9" s="54"/>
      <c r="U9" s="53"/>
      <c r="W9" s="53"/>
      <c r="X9" s="53"/>
      <c r="Y9" s="83"/>
      <c r="Z9" s="53"/>
      <c r="AM9" s="105" t="s">
        <v>580</v>
      </c>
      <c r="AN9" s="24">
        <v>100</v>
      </c>
      <c r="AO9" s="107">
        <v>9</v>
      </c>
      <c r="AW9" s="43"/>
    </row>
    <row r="10" spans="4:49" ht="21.75" customHeight="1">
      <c r="D10" s="21" t="s">
        <v>166</v>
      </c>
      <c r="E10" s="22" t="s">
        <v>588</v>
      </c>
      <c r="F10" s="24" t="s">
        <v>589</v>
      </c>
      <c r="G10" s="21">
        <v>5</v>
      </c>
      <c r="H10" s="23">
        <f t="shared" si="0"/>
        <v>0.26</v>
      </c>
      <c r="I10" s="22">
        <v>1</v>
      </c>
      <c r="J10" s="218">
        <v>2</v>
      </c>
      <c r="K10" s="93" t="s">
        <v>881</v>
      </c>
      <c r="L10" s="24">
        <v>80</v>
      </c>
      <c r="Q10" s="52">
        <v>20</v>
      </c>
      <c r="R10" s="53">
        <v>0.1</v>
      </c>
      <c r="S10" s="53">
        <v>0.2</v>
      </c>
      <c r="T10" s="54">
        <v>0.3</v>
      </c>
      <c r="U10" s="53">
        <v>7</v>
      </c>
      <c r="W10" s="53"/>
      <c r="X10" s="53"/>
      <c r="Y10" s="83"/>
      <c r="Z10" s="53"/>
      <c r="AL10" s="43">
        <v>2.5</v>
      </c>
      <c r="AM10" s="105" t="s">
        <v>163</v>
      </c>
      <c r="AN10" s="24">
        <v>40</v>
      </c>
      <c r="AO10" s="107">
        <v>2</v>
      </c>
      <c r="AW10" s="43"/>
    </row>
    <row r="11" spans="4:49" ht="21.75" customHeight="1">
      <c r="D11" s="21" t="s">
        <v>167</v>
      </c>
      <c r="E11" s="22" t="s">
        <v>589</v>
      </c>
      <c r="F11" s="24" t="s">
        <v>590</v>
      </c>
      <c r="G11" s="21">
        <v>6</v>
      </c>
      <c r="H11" s="23">
        <f t="shared" si="0"/>
        <v>0.3</v>
      </c>
      <c r="I11" s="22">
        <v>1</v>
      </c>
      <c r="J11" s="218"/>
      <c r="K11" s="93" t="s">
        <v>581</v>
      </c>
      <c r="R11" s="53"/>
      <c r="S11" s="53"/>
      <c r="T11" s="54"/>
      <c r="U11" s="53"/>
      <c r="W11" s="53"/>
      <c r="X11" s="53"/>
      <c r="Y11" s="83"/>
      <c r="Z11" s="53"/>
      <c r="AM11" s="105" t="s">
        <v>581</v>
      </c>
      <c r="AN11" s="24" t="s">
        <v>584</v>
      </c>
      <c r="AO11" s="107"/>
      <c r="AW11" s="43"/>
    </row>
    <row r="12" spans="4:49" ht="21.75" customHeight="1">
      <c r="D12" s="21" t="s">
        <v>168</v>
      </c>
      <c r="E12" s="22" t="s">
        <v>590</v>
      </c>
      <c r="F12" s="24" t="s">
        <v>591</v>
      </c>
      <c r="G12" s="21" t="s">
        <v>485</v>
      </c>
      <c r="H12" s="23">
        <f t="shared" si="0"/>
        <v>0.42</v>
      </c>
      <c r="I12" s="22">
        <v>1</v>
      </c>
      <c r="J12" s="218">
        <v>2</v>
      </c>
      <c r="K12" s="93" t="s">
        <v>881</v>
      </c>
      <c r="L12" s="24">
        <v>80</v>
      </c>
      <c r="Q12" s="52">
        <v>20</v>
      </c>
      <c r="R12" s="53">
        <v>0.3</v>
      </c>
      <c r="S12" s="53">
        <v>0.5</v>
      </c>
      <c r="T12" s="54">
        <v>0.6</v>
      </c>
      <c r="U12" s="53">
        <v>7</v>
      </c>
      <c r="W12" s="53"/>
      <c r="X12" s="53"/>
      <c r="Y12" s="83"/>
      <c r="Z12" s="53"/>
      <c r="AL12" s="43">
        <v>2</v>
      </c>
      <c r="AM12" s="105" t="s">
        <v>582</v>
      </c>
      <c r="AN12" s="24">
        <v>60</v>
      </c>
      <c r="AO12" s="107">
        <v>2</v>
      </c>
      <c r="AW12" s="43"/>
    </row>
    <row r="13" spans="1:49" ht="21.75" customHeight="1">
      <c r="A13" s="155"/>
      <c r="B13" s="131"/>
      <c r="C13" s="131"/>
      <c r="D13" s="129" t="s">
        <v>169</v>
      </c>
      <c r="E13" s="130" t="s">
        <v>591</v>
      </c>
      <c r="F13" s="131" t="s">
        <v>592</v>
      </c>
      <c r="G13" s="129" t="s">
        <v>30</v>
      </c>
      <c r="H13" s="132">
        <f t="shared" si="0"/>
        <v>0.51</v>
      </c>
      <c r="I13" s="22">
        <v>1</v>
      </c>
      <c r="J13" s="213">
        <v>2</v>
      </c>
      <c r="K13" s="101" t="s">
        <v>881</v>
      </c>
      <c r="L13" s="131"/>
      <c r="M13" s="131"/>
      <c r="N13" s="131"/>
      <c r="O13" s="156"/>
      <c r="P13" s="131"/>
      <c r="Q13" s="157"/>
      <c r="R13" s="131"/>
      <c r="S13" s="131"/>
      <c r="T13" s="156"/>
      <c r="U13" s="131"/>
      <c r="V13" s="157"/>
      <c r="W13" s="131"/>
      <c r="X13" s="131"/>
      <c r="Y13" s="158"/>
      <c r="Z13" s="131"/>
      <c r="AA13" s="157"/>
      <c r="AB13" s="131"/>
      <c r="AC13" s="131"/>
      <c r="AD13" s="158"/>
      <c r="AE13" s="131"/>
      <c r="AF13" s="63"/>
      <c r="AG13" s="131"/>
      <c r="AH13" s="131"/>
      <c r="AI13" s="131"/>
      <c r="AJ13" s="156"/>
      <c r="AK13" s="158"/>
      <c r="AL13" s="63"/>
      <c r="AM13" s="159"/>
      <c r="AN13" s="131">
        <v>20</v>
      </c>
      <c r="AO13" s="109">
        <v>2</v>
      </c>
      <c r="AW13" s="43"/>
    </row>
    <row r="14" spans="1:54" ht="21.75" customHeight="1">
      <c r="A14" t="s">
        <v>158</v>
      </c>
      <c r="B14" s="2" t="s">
        <v>597</v>
      </c>
      <c r="C14" s="2">
        <v>1</v>
      </c>
      <c r="D14" s="21" t="s">
        <v>243</v>
      </c>
      <c r="E14" s="22">
        <v>0</v>
      </c>
      <c r="F14" s="24">
        <v>3</v>
      </c>
      <c r="G14" s="21" t="s">
        <v>593</v>
      </c>
      <c r="H14" s="23">
        <v>14</v>
      </c>
      <c r="I14" s="22">
        <v>1</v>
      </c>
      <c r="J14" s="215">
        <v>2</v>
      </c>
      <c r="K14" s="91" t="s">
        <v>881</v>
      </c>
      <c r="L14" s="2">
        <v>89</v>
      </c>
      <c r="M14" s="2"/>
      <c r="N14" s="2"/>
      <c r="O14" s="46"/>
      <c r="P14" s="2"/>
      <c r="Q14" s="55">
        <v>10</v>
      </c>
      <c r="R14" s="56">
        <v>0.1</v>
      </c>
      <c r="S14" s="56">
        <v>0.2</v>
      </c>
      <c r="T14" s="57">
        <v>0.3</v>
      </c>
      <c r="U14" s="56">
        <v>1</v>
      </c>
      <c r="V14" s="55"/>
      <c r="W14" s="56"/>
      <c r="X14" s="56"/>
      <c r="Y14" s="58"/>
      <c r="Z14" s="56"/>
      <c r="AA14" s="55">
        <v>1</v>
      </c>
      <c r="AB14" s="2"/>
      <c r="AC14" s="2"/>
      <c r="AD14" s="19"/>
      <c r="AE14" s="2"/>
      <c r="AF14" s="4"/>
      <c r="AG14" s="2"/>
      <c r="AH14" s="2"/>
      <c r="AI14" s="2"/>
      <c r="AJ14" s="46"/>
      <c r="AK14" s="19"/>
      <c r="AL14" s="4">
        <v>2</v>
      </c>
      <c r="AM14" s="59" t="s">
        <v>419</v>
      </c>
      <c r="AN14" s="22">
        <v>20</v>
      </c>
      <c r="AO14" s="107">
        <v>2</v>
      </c>
      <c r="AQ14" s="2"/>
      <c r="AR14" s="2"/>
      <c r="AS14" s="2"/>
      <c r="AT14" s="2"/>
      <c r="AU14" s="2"/>
      <c r="AV14" s="2"/>
      <c r="AW14" s="3"/>
      <c r="AX14" s="2"/>
      <c r="AY14" s="2"/>
      <c r="AZ14" s="2"/>
      <c r="BA14" s="2"/>
      <c r="BB14" s="2"/>
    </row>
    <row r="15" spans="2:54" ht="21.75" customHeight="1">
      <c r="B15" s="2"/>
      <c r="C15" s="2"/>
      <c r="D15" s="21" t="s">
        <v>420</v>
      </c>
      <c r="E15" s="22">
        <v>3</v>
      </c>
      <c r="F15" s="2">
        <v>6.5</v>
      </c>
      <c r="G15" s="21" t="s">
        <v>245</v>
      </c>
      <c r="H15" s="23">
        <f>H$14+E15/100</f>
        <v>14.03</v>
      </c>
      <c r="I15" s="22">
        <v>1</v>
      </c>
      <c r="J15" s="215">
        <v>2</v>
      </c>
      <c r="K15" s="91" t="s">
        <v>881</v>
      </c>
      <c r="L15" s="2">
        <v>89</v>
      </c>
      <c r="M15" s="2"/>
      <c r="N15" s="2"/>
      <c r="O15" s="46"/>
      <c r="P15" s="2"/>
      <c r="Q15" s="55">
        <v>10</v>
      </c>
      <c r="R15" s="56">
        <v>0.1</v>
      </c>
      <c r="S15" s="56">
        <v>0.2</v>
      </c>
      <c r="T15" s="57">
        <v>0.25</v>
      </c>
      <c r="U15" s="56">
        <v>1</v>
      </c>
      <c r="V15" s="55"/>
      <c r="W15" s="56"/>
      <c r="X15" s="56"/>
      <c r="Y15" s="58"/>
      <c r="Z15" s="56"/>
      <c r="AA15" s="55">
        <v>1</v>
      </c>
      <c r="AB15" s="2"/>
      <c r="AC15" s="2"/>
      <c r="AD15" s="19"/>
      <c r="AE15" s="2"/>
      <c r="AF15" s="4"/>
      <c r="AG15" s="2"/>
      <c r="AH15" s="2"/>
      <c r="AI15" s="2"/>
      <c r="AJ15" s="46"/>
      <c r="AK15" s="19"/>
      <c r="AL15" s="4">
        <v>2</v>
      </c>
      <c r="AM15" s="59" t="s">
        <v>421</v>
      </c>
      <c r="AN15" s="22">
        <v>0</v>
      </c>
      <c r="AO15" s="107">
        <v>2</v>
      </c>
      <c r="AQ15" s="2"/>
      <c r="AR15" s="2"/>
      <c r="AS15" s="2"/>
      <c r="AT15" s="2"/>
      <c r="AU15" s="2"/>
      <c r="AV15" s="2"/>
      <c r="AW15" s="4"/>
      <c r="AX15" s="2"/>
      <c r="AY15" s="2"/>
      <c r="AZ15" s="2"/>
      <c r="BA15" s="2"/>
      <c r="BB15" s="2"/>
    </row>
    <row r="16" spans="2:54" ht="21.75" customHeight="1">
      <c r="B16" s="2"/>
      <c r="C16" s="2"/>
      <c r="D16" s="21" t="s">
        <v>422</v>
      </c>
      <c r="E16" s="22">
        <v>6.5</v>
      </c>
      <c r="F16" s="2">
        <v>10</v>
      </c>
      <c r="G16" s="21" t="s">
        <v>602</v>
      </c>
      <c r="H16" s="23">
        <f aca="true" t="shared" si="1" ref="H16:H29">H$14+E16/100</f>
        <v>14.065</v>
      </c>
      <c r="I16" s="22">
        <v>1</v>
      </c>
      <c r="J16" s="215">
        <v>1</v>
      </c>
      <c r="K16" s="91" t="s">
        <v>880</v>
      </c>
      <c r="L16" s="2"/>
      <c r="M16" s="2"/>
      <c r="N16" s="2"/>
      <c r="O16" s="46"/>
      <c r="P16" s="2"/>
      <c r="Q16" s="55"/>
      <c r="R16" s="56"/>
      <c r="S16" s="56"/>
      <c r="T16" s="57"/>
      <c r="U16" s="56"/>
      <c r="V16" s="55"/>
      <c r="W16" s="56"/>
      <c r="X16" s="56"/>
      <c r="Y16" s="58"/>
      <c r="Z16" s="56"/>
      <c r="AA16" s="55"/>
      <c r="AB16" s="2"/>
      <c r="AC16" s="2"/>
      <c r="AD16" s="19"/>
      <c r="AE16" s="2"/>
      <c r="AF16" s="4"/>
      <c r="AG16" s="2"/>
      <c r="AH16" s="2"/>
      <c r="AI16" s="2"/>
      <c r="AJ16" s="46"/>
      <c r="AK16" s="19"/>
      <c r="AL16" s="4"/>
      <c r="AM16" s="59"/>
      <c r="AN16" s="22">
        <v>0</v>
      </c>
      <c r="AO16" s="107">
        <v>1</v>
      </c>
      <c r="AQ16" s="2"/>
      <c r="AR16" s="2"/>
      <c r="AS16" s="2"/>
      <c r="AT16" s="2"/>
      <c r="AU16" s="2"/>
      <c r="AV16" s="2"/>
      <c r="AW16" s="4"/>
      <c r="AX16" s="2"/>
      <c r="AY16" s="2"/>
      <c r="AZ16" s="2"/>
      <c r="BA16" s="2"/>
      <c r="BB16" s="2"/>
    </row>
    <row r="17" spans="2:54" ht="21.75" customHeight="1">
      <c r="B17" s="2"/>
      <c r="C17" s="2"/>
      <c r="D17" s="21" t="s">
        <v>703</v>
      </c>
      <c r="E17" s="22">
        <v>10</v>
      </c>
      <c r="F17" s="2">
        <v>20</v>
      </c>
      <c r="G17" s="21" t="s">
        <v>361</v>
      </c>
      <c r="H17" s="23">
        <f t="shared" si="1"/>
        <v>14.1</v>
      </c>
      <c r="I17" s="22">
        <v>1</v>
      </c>
      <c r="J17" s="215">
        <v>1</v>
      </c>
      <c r="K17" s="91" t="s">
        <v>880</v>
      </c>
      <c r="L17" s="2"/>
      <c r="M17" s="2"/>
      <c r="N17" s="2"/>
      <c r="O17" s="46"/>
      <c r="P17" s="2"/>
      <c r="Q17" s="55"/>
      <c r="R17" s="56"/>
      <c r="S17" s="56"/>
      <c r="T17" s="57"/>
      <c r="U17" s="56"/>
      <c r="V17" s="55"/>
      <c r="W17" s="56"/>
      <c r="X17" s="56"/>
      <c r="Y17" s="58"/>
      <c r="Z17" s="56"/>
      <c r="AA17" s="55">
        <v>1</v>
      </c>
      <c r="AB17" s="2"/>
      <c r="AC17" s="2"/>
      <c r="AD17" s="19"/>
      <c r="AE17" s="2"/>
      <c r="AF17" s="4"/>
      <c r="AG17" s="2"/>
      <c r="AH17" s="2"/>
      <c r="AI17" s="2"/>
      <c r="AJ17" s="46"/>
      <c r="AK17" s="19"/>
      <c r="AL17" s="4"/>
      <c r="AM17" s="59" t="s">
        <v>423</v>
      </c>
      <c r="AN17" s="22">
        <v>0</v>
      </c>
      <c r="AO17" s="107">
        <v>1</v>
      </c>
      <c r="AQ17" s="2"/>
      <c r="AR17" s="2"/>
      <c r="AS17" s="2"/>
      <c r="AT17" s="2"/>
      <c r="AU17" s="2"/>
      <c r="AV17" s="2"/>
      <c r="AW17" s="4"/>
      <c r="AX17" s="2"/>
      <c r="AY17" s="2"/>
      <c r="AZ17" s="2"/>
      <c r="BA17" s="2"/>
      <c r="BB17" s="2"/>
    </row>
    <row r="18" spans="2:54" ht="21.75" customHeight="1">
      <c r="B18" s="2"/>
      <c r="C18" s="2"/>
      <c r="D18" s="21" t="s">
        <v>17</v>
      </c>
      <c r="E18" s="22">
        <v>20</v>
      </c>
      <c r="F18" s="2">
        <v>23</v>
      </c>
      <c r="G18" s="21" t="s">
        <v>424</v>
      </c>
      <c r="H18" s="23">
        <f t="shared" si="1"/>
        <v>14.2</v>
      </c>
      <c r="I18" s="22">
        <v>1</v>
      </c>
      <c r="J18" s="215">
        <v>1</v>
      </c>
      <c r="K18" s="91" t="s">
        <v>880</v>
      </c>
      <c r="L18" s="2"/>
      <c r="M18" s="2"/>
      <c r="N18" s="2"/>
      <c r="O18" s="46"/>
      <c r="P18" s="2"/>
      <c r="Q18" s="55"/>
      <c r="R18" s="56"/>
      <c r="S18" s="56"/>
      <c r="T18" s="57"/>
      <c r="U18" s="56"/>
      <c r="V18" s="55"/>
      <c r="W18" s="56"/>
      <c r="X18" s="56"/>
      <c r="Y18" s="58"/>
      <c r="Z18" s="56"/>
      <c r="AA18" s="55"/>
      <c r="AB18" s="2"/>
      <c r="AC18" s="2"/>
      <c r="AD18" s="19"/>
      <c r="AE18" s="2"/>
      <c r="AF18" s="4"/>
      <c r="AG18" s="2"/>
      <c r="AH18" s="2"/>
      <c r="AI18" s="2"/>
      <c r="AJ18" s="46"/>
      <c r="AK18" s="19"/>
      <c r="AL18" s="4"/>
      <c r="AM18" s="59"/>
      <c r="AN18" s="22">
        <v>0</v>
      </c>
      <c r="AO18" s="107">
        <v>1</v>
      </c>
      <c r="AQ18" s="2"/>
      <c r="AR18" s="2"/>
      <c r="AS18" s="2"/>
      <c r="AT18" s="2"/>
      <c r="AU18" s="2"/>
      <c r="AV18" s="2"/>
      <c r="AW18" s="4"/>
      <c r="AX18" s="2"/>
      <c r="AY18" s="2"/>
      <c r="AZ18" s="2"/>
      <c r="BA18" s="2"/>
      <c r="BB18" s="2"/>
    </row>
    <row r="19" spans="2:54" ht="21.75" customHeight="1">
      <c r="B19" s="2"/>
      <c r="C19" s="2"/>
      <c r="D19" s="21" t="s">
        <v>425</v>
      </c>
      <c r="E19" s="22">
        <v>23</v>
      </c>
      <c r="F19" s="2">
        <v>29</v>
      </c>
      <c r="G19" s="21" t="s">
        <v>362</v>
      </c>
      <c r="H19" s="23">
        <f t="shared" si="1"/>
        <v>14.23</v>
      </c>
      <c r="I19" s="22">
        <v>1</v>
      </c>
      <c r="J19" s="215">
        <v>1</v>
      </c>
      <c r="K19" s="91" t="s">
        <v>880</v>
      </c>
      <c r="L19" s="2"/>
      <c r="M19" s="2"/>
      <c r="N19" s="2"/>
      <c r="O19" s="46"/>
      <c r="P19" s="2"/>
      <c r="Q19" s="55"/>
      <c r="R19" s="56"/>
      <c r="S19" s="56"/>
      <c r="T19" s="57"/>
      <c r="U19" s="56"/>
      <c r="V19" s="55"/>
      <c r="W19" s="56"/>
      <c r="X19" s="56"/>
      <c r="Y19" s="58"/>
      <c r="Z19" s="56"/>
      <c r="AA19" s="55"/>
      <c r="AB19" s="2"/>
      <c r="AC19" s="2"/>
      <c r="AD19" s="19"/>
      <c r="AE19" s="2"/>
      <c r="AF19" s="4"/>
      <c r="AG19" s="2"/>
      <c r="AH19" s="2"/>
      <c r="AI19" s="2"/>
      <c r="AJ19" s="46"/>
      <c r="AK19" s="19"/>
      <c r="AL19" s="4"/>
      <c r="AM19" s="59" t="s">
        <v>426</v>
      </c>
      <c r="AN19" s="22">
        <v>0</v>
      </c>
      <c r="AO19" s="107">
        <v>1</v>
      </c>
      <c r="AQ19" s="2"/>
      <c r="AR19" s="2"/>
      <c r="AS19" s="2"/>
      <c r="AT19" s="2"/>
      <c r="AU19" s="2"/>
      <c r="AV19" s="2"/>
      <c r="AW19" s="4"/>
      <c r="AX19" s="2"/>
      <c r="AY19" s="2"/>
      <c r="AZ19" s="2"/>
      <c r="BA19" s="2"/>
      <c r="BB19" s="2"/>
    </row>
    <row r="20" spans="2:54" ht="21.75" customHeight="1">
      <c r="B20" s="2"/>
      <c r="C20" s="2"/>
      <c r="D20" s="21" t="s">
        <v>427</v>
      </c>
      <c r="E20" s="22">
        <v>29</v>
      </c>
      <c r="F20" s="2">
        <v>47</v>
      </c>
      <c r="G20" s="21" t="s">
        <v>585</v>
      </c>
      <c r="H20" s="23">
        <f t="shared" si="1"/>
        <v>14.29</v>
      </c>
      <c r="I20" s="22">
        <v>1</v>
      </c>
      <c r="J20" s="215" t="s">
        <v>245</v>
      </c>
      <c r="K20" s="91" t="s">
        <v>881</v>
      </c>
      <c r="L20" s="2">
        <v>89</v>
      </c>
      <c r="M20" s="2"/>
      <c r="N20" s="2"/>
      <c r="O20" s="46"/>
      <c r="P20" s="2"/>
      <c r="Q20" s="55">
        <v>10</v>
      </c>
      <c r="R20" s="56">
        <v>0.2</v>
      </c>
      <c r="S20" s="56">
        <v>0.25</v>
      </c>
      <c r="T20" s="57">
        <v>0.3</v>
      </c>
      <c r="U20" s="56">
        <v>7</v>
      </c>
      <c r="V20" s="55"/>
      <c r="W20" s="56"/>
      <c r="X20" s="56"/>
      <c r="Y20" s="58"/>
      <c r="Z20" s="56"/>
      <c r="AA20" s="55">
        <v>1</v>
      </c>
      <c r="AB20" s="2"/>
      <c r="AC20" s="2"/>
      <c r="AD20" s="19"/>
      <c r="AE20" s="2"/>
      <c r="AF20" s="4"/>
      <c r="AG20" s="2"/>
      <c r="AH20" s="2"/>
      <c r="AI20" s="2"/>
      <c r="AJ20" s="46"/>
      <c r="AK20" s="19"/>
      <c r="AL20" s="4">
        <v>3</v>
      </c>
      <c r="AM20" s="59"/>
      <c r="AN20" s="22">
        <v>0</v>
      </c>
      <c r="AO20" s="107">
        <v>1</v>
      </c>
      <c r="AQ20" s="2"/>
      <c r="AR20" s="2"/>
      <c r="AS20" s="2"/>
      <c r="AT20" s="2"/>
      <c r="AU20" s="2"/>
      <c r="AV20" s="2"/>
      <c r="AW20" s="4"/>
      <c r="AX20" s="2"/>
      <c r="AY20" s="2"/>
      <c r="AZ20" s="2"/>
      <c r="BA20" s="2"/>
      <c r="BB20" s="2"/>
    </row>
    <row r="21" spans="2:54" ht="21.75" customHeight="1">
      <c r="B21" s="2"/>
      <c r="C21" s="2"/>
      <c r="D21" s="21" t="s">
        <v>428</v>
      </c>
      <c r="E21" s="22">
        <v>47</v>
      </c>
      <c r="F21" s="2">
        <v>53</v>
      </c>
      <c r="G21" s="21" t="s">
        <v>578</v>
      </c>
      <c r="H21" s="23">
        <f t="shared" si="1"/>
        <v>14.47</v>
      </c>
      <c r="I21" s="22">
        <v>1</v>
      </c>
      <c r="J21" s="215">
        <v>2</v>
      </c>
      <c r="K21" s="91" t="s">
        <v>881</v>
      </c>
      <c r="L21" s="2">
        <v>89</v>
      </c>
      <c r="M21" s="2"/>
      <c r="N21" s="2"/>
      <c r="O21" s="46"/>
      <c r="P21" s="2"/>
      <c r="Q21" s="55">
        <v>10</v>
      </c>
      <c r="R21" s="56">
        <v>0.2</v>
      </c>
      <c r="S21" s="56">
        <v>0.25</v>
      </c>
      <c r="T21" s="57">
        <v>0.3</v>
      </c>
      <c r="U21" s="56">
        <v>7</v>
      </c>
      <c r="V21" s="55"/>
      <c r="W21" s="56"/>
      <c r="X21" s="56"/>
      <c r="Y21" s="58"/>
      <c r="Z21" s="56"/>
      <c r="AA21" s="55">
        <v>1</v>
      </c>
      <c r="AB21" s="2"/>
      <c r="AC21" s="2"/>
      <c r="AD21" s="19"/>
      <c r="AE21" s="2"/>
      <c r="AF21" s="4"/>
      <c r="AG21" s="2"/>
      <c r="AH21" s="2"/>
      <c r="AI21" s="2"/>
      <c r="AJ21" s="46"/>
      <c r="AK21" s="19"/>
      <c r="AL21" s="4">
        <v>3</v>
      </c>
      <c r="AM21" s="59" t="s">
        <v>429</v>
      </c>
      <c r="AN21" s="22">
        <v>20</v>
      </c>
      <c r="AO21" s="107">
        <v>2</v>
      </c>
      <c r="AQ21" s="2"/>
      <c r="AR21" s="2"/>
      <c r="AS21" s="2"/>
      <c r="AT21" s="2"/>
      <c r="AU21" s="2"/>
      <c r="AV21" s="2"/>
      <c r="AW21" s="4"/>
      <c r="AX21" s="2"/>
      <c r="AY21" s="2"/>
      <c r="AZ21" s="2"/>
      <c r="BA21" s="2"/>
      <c r="BB21" s="2"/>
    </row>
    <row r="22" spans="2:54" ht="21.75" customHeight="1">
      <c r="B22" s="2"/>
      <c r="C22" s="2"/>
      <c r="D22" s="21" t="s">
        <v>430</v>
      </c>
      <c r="E22" s="22">
        <v>53</v>
      </c>
      <c r="F22" s="2">
        <v>59</v>
      </c>
      <c r="G22" s="21" t="s">
        <v>251</v>
      </c>
      <c r="H22" s="23">
        <f t="shared" si="1"/>
        <v>14.53</v>
      </c>
      <c r="I22" s="22">
        <v>1</v>
      </c>
      <c r="J22" s="215">
        <v>2</v>
      </c>
      <c r="K22" s="91" t="s">
        <v>881</v>
      </c>
      <c r="L22" s="2">
        <v>89</v>
      </c>
      <c r="M22" s="2"/>
      <c r="N22" s="2"/>
      <c r="O22" s="46"/>
      <c r="P22" s="2"/>
      <c r="Q22" s="55">
        <v>10</v>
      </c>
      <c r="R22" s="56">
        <v>0.2</v>
      </c>
      <c r="S22" s="56">
        <v>0.35</v>
      </c>
      <c r="T22" s="57">
        <v>0.5</v>
      </c>
      <c r="U22" s="56">
        <v>7</v>
      </c>
      <c r="V22" s="55"/>
      <c r="W22" s="56"/>
      <c r="X22" s="56"/>
      <c r="Y22" s="58"/>
      <c r="Z22" s="56"/>
      <c r="AA22" s="55">
        <v>1</v>
      </c>
      <c r="AB22" s="2"/>
      <c r="AC22" s="2"/>
      <c r="AD22" s="19"/>
      <c r="AE22" s="2"/>
      <c r="AF22" s="4"/>
      <c r="AG22" s="2"/>
      <c r="AH22" s="2"/>
      <c r="AI22" s="2"/>
      <c r="AJ22" s="46"/>
      <c r="AK22" s="19"/>
      <c r="AL22" s="4">
        <v>3</v>
      </c>
      <c r="AM22" s="59" t="s">
        <v>421</v>
      </c>
      <c r="AN22" s="22">
        <v>0</v>
      </c>
      <c r="AO22" s="107">
        <v>2</v>
      </c>
      <c r="AQ22" s="2"/>
      <c r="AR22" s="2"/>
      <c r="AS22" s="2"/>
      <c r="AT22" s="2"/>
      <c r="AU22" s="2"/>
      <c r="AV22" s="2"/>
      <c r="AW22" s="4"/>
      <c r="AX22" s="2"/>
      <c r="AY22" s="2"/>
      <c r="AZ22" s="2"/>
      <c r="BA22" s="2"/>
      <c r="BB22" s="2"/>
    </row>
    <row r="23" spans="2:54" ht="21.75" customHeight="1">
      <c r="B23" s="2"/>
      <c r="C23" s="2"/>
      <c r="D23" s="21" t="s">
        <v>431</v>
      </c>
      <c r="E23" s="22">
        <v>59</v>
      </c>
      <c r="F23" s="2">
        <v>63</v>
      </c>
      <c r="G23" s="21" t="s">
        <v>705</v>
      </c>
      <c r="H23" s="23">
        <f t="shared" si="1"/>
        <v>14.59</v>
      </c>
      <c r="I23" s="22">
        <v>1</v>
      </c>
      <c r="J23" s="215">
        <v>1</v>
      </c>
      <c r="K23" s="91" t="s">
        <v>880</v>
      </c>
      <c r="L23" s="2"/>
      <c r="M23" s="2"/>
      <c r="N23" s="2"/>
      <c r="O23" s="46"/>
      <c r="P23" s="2"/>
      <c r="Q23" s="55"/>
      <c r="R23" s="56"/>
      <c r="S23" s="56"/>
      <c r="T23" s="57"/>
      <c r="U23" s="56"/>
      <c r="V23" s="55"/>
      <c r="W23" s="56"/>
      <c r="X23" s="56"/>
      <c r="Y23" s="58"/>
      <c r="Z23" s="56"/>
      <c r="AA23" s="55"/>
      <c r="AB23" s="2"/>
      <c r="AC23" s="2"/>
      <c r="AD23" s="19"/>
      <c r="AE23" s="2"/>
      <c r="AF23" s="4"/>
      <c r="AG23" s="2"/>
      <c r="AH23" s="2"/>
      <c r="AI23" s="2"/>
      <c r="AJ23" s="46"/>
      <c r="AK23" s="19"/>
      <c r="AL23" s="4"/>
      <c r="AM23" s="59" t="s">
        <v>432</v>
      </c>
      <c r="AN23" s="22">
        <v>0</v>
      </c>
      <c r="AO23" s="107">
        <v>1</v>
      </c>
      <c r="AQ23" s="2"/>
      <c r="AR23" s="2"/>
      <c r="AS23" s="2"/>
      <c r="AT23" s="2"/>
      <c r="AU23" s="2"/>
      <c r="AV23" s="2"/>
      <c r="AW23" s="4"/>
      <c r="AX23" s="2"/>
      <c r="AY23" s="2"/>
      <c r="AZ23" s="2"/>
      <c r="BA23" s="2"/>
      <c r="BB23" s="2"/>
    </row>
    <row r="24" spans="2:54" ht="21.75" customHeight="1">
      <c r="B24" s="2"/>
      <c r="C24" s="2"/>
      <c r="D24" s="21" t="s">
        <v>433</v>
      </c>
      <c r="E24" s="22">
        <v>63</v>
      </c>
      <c r="F24" s="2">
        <v>66.5</v>
      </c>
      <c r="G24" s="21" t="s">
        <v>367</v>
      </c>
      <c r="H24" s="23">
        <f t="shared" si="1"/>
        <v>14.63</v>
      </c>
      <c r="I24" s="22">
        <v>1</v>
      </c>
      <c r="J24" s="140">
        <v>1</v>
      </c>
      <c r="K24" s="94" t="s">
        <v>880</v>
      </c>
      <c r="L24" s="2">
        <v>90</v>
      </c>
      <c r="M24" s="2"/>
      <c r="N24" s="2"/>
      <c r="O24" s="46"/>
      <c r="P24" s="2"/>
      <c r="Q24" s="55">
        <v>10</v>
      </c>
      <c r="R24" s="56">
        <v>0.2</v>
      </c>
      <c r="S24" s="24">
        <v>0.3</v>
      </c>
      <c r="T24" s="57">
        <v>0.4</v>
      </c>
      <c r="U24" s="56">
        <v>7</v>
      </c>
      <c r="V24" s="55"/>
      <c r="W24" s="56"/>
      <c r="X24" s="56"/>
      <c r="Y24" s="58"/>
      <c r="Z24" s="56"/>
      <c r="AA24" s="55" t="s">
        <v>43</v>
      </c>
      <c r="AB24" s="2"/>
      <c r="AC24" s="2"/>
      <c r="AD24" s="19"/>
      <c r="AE24" s="2"/>
      <c r="AF24" s="4"/>
      <c r="AG24" s="2"/>
      <c r="AH24" s="2"/>
      <c r="AI24" s="2"/>
      <c r="AJ24" s="46"/>
      <c r="AK24" s="19"/>
      <c r="AL24" s="4">
        <v>3</v>
      </c>
      <c r="AM24" s="59" t="s">
        <v>135</v>
      </c>
      <c r="AN24" s="22">
        <v>0</v>
      </c>
      <c r="AO24" s="107">
        <v>1</v>
      </c>
      <c r="AQ24" s="2"/>
      <c r="AR24" s="2"/>
      <c r="AS24" s="2"/>
      <c r="AT24" s="2"/>
      <c r="AU24" s="2"/>
      <c r="AV24" s="2"/>
      <c r="AW24" s="4"/>
      <c r="AX24" s="2"/>
      <c r="AY24" s="2"/>
      <c r="AZ24" s="2"/>
      <c r="BA24" s="2"/>
      <c r="BB24" s="2"/>
    </row>
    <row r="25" spans="2:54" ht="21.75" customHeight="1">
      <c r="B25" s="2"/>
      <c r="C25" s="2"/>
      <c r="D25" s="21" t="s">
        <v>434</v>
      </c>
      <c r="E25" s="22">
        <v>66.5</v>
      </c>
      <c r="F25" s="2">
        <v>77</v>
      </c>
      <c r="G25" s="21" t="s">
        <v>586</v>
      </c>
      <c r="H25" s="23">
        <f t="shared" si="1"/>
        <v>14.665</v>
      </c>
      <c r="I25" s="22">
        <v>1</v>
      </c>
      <c r="J25" s="140">
        <v>2</v>
      </c>
      <c r="K25" s="94" t="s">
        <v>881</v>
      </c>
      <c r="L25" s="2">
        <v>85</v>
      </c>
      <c r="M25" s="2"/>
      <c r="N25" s="2"/>
      <c r="O25" s="46"/>
      <c r="P25" s="2"/>
      <c r="Q25" s="55">
        <v>14</v>
      </c>
      <c r="R25" s="56">
        <v>0.2</v>
      </c>
      <c r="S25" s="24">
        <v>0.35</v>
      </c>
      <c r="T25" s="57">
        <v>0.5</v>
      </c>
      <c r="U25" s="56">
        <v>7</v>
      </c>
      <c r="V25" s="55"/>
      <c r="W25" s="56"/>
      <c r="X25" s="56"/>
      <c r="Y25" s="58"/>
      <c r="Z25" s="56"/>
      <c r="AA25" s="55" t="s">
        <v>43</v>
      </c>
      <c r="AB25" s="2"/>
      <c r="AC25" s="2"/>
      <c r="AD25" s="19"/>
      <c r="AE25" s="2"/>
      <c r="AF25" s="4"/>
      <c r="AG25" s="2"/>
      <c r="AH25" s="2"/>
      <c r="AI25" s="2"/>
      <c r="AJ25" s="46"/>
      <c r="AK25" s="19"/>
      <c r="AL25" s="4">
        <v>3</v>
      </c>
      <c r="AM25" s="59" t="s">
        <v>136</v>
      </c>
      <c r="AN25" s="22">
        <v>20</v>
      </c>
      <c r="AO25" s="107">
        <v>2</v>
      </c>
      <c r="AQ25" s="2"/>
      <c r="AR25" s="2"/>
      <c r="AS25" s="2"/>
      <c r="AT25" s="2"/>
      <c r="AU25" s="2"/>
      <c r="AV25" s="2"/>
      <c r="AW25" s="4"/>
      <c r="AX25" s="2"/>
      <c r="AY25" s="2"/>
      <c r="AZ25" s="2"/>
      <c r="BA25" s="2"/>
      <c r="BB25" s="2"/>
    </row>
    <row r="26" spans="2:54" ht="21.75" customHeight="1">
      <c r="B26" s="2"/>
      <c r="C26" s="2"/>
      <c r="D26" s="21" t="s">
        <v>435</v>
      </c>
      <c r="E26" s="22">
        <v>77</v>
      </c>
      <c r="F26" s="2">
        <v>11</v>
      </c>
      <c r="G26" s="21" t="s">
        <v>436</v>
      </c>
      <c r="H26" s="23">
        <f t="shared" si="1"/>
        <v>14.77</v>
      </c>
      <c r="I26" s="22">
        <v>1</v>
      </c>
      <c r="J26" s="215">
        <v>1</v>
      </c>
      <c r="K26" s="91" t="s">
        <v>880</v>
      </c>
      <c r="L26" s="2"/>
      <c r="M26" s="2"/>
      <c r="N26" s="2"/>
      <c r="O26" s="46"/>
      <c r="P26" s="2"/>
      <c r="Q26" s="55"/>
      <c r="R26" s="56"/>
      <c r="S26" s="56"/>
      <c r="T26" s="57"/>
      <c r="U26" s="56"/>
      <c r="V26" s="55"/>
      <c r="W26" s="56"/>
      <c r="X26" s="56"/>
      <c r="Y26" s="58"/>
      <c r="Z26" s="56"/>
      <c r="AA26" s="55"/>
      <c r="AB26" s="2"/>
      <c r="AC26" s="2"/>
      <c r="AD26" s="19"/>
      <c r="AE26" s="2"/>
      <c r="AF26" s="4"/>
      <c r="AG26" s="2"/>
      <c r="AH26" s="2"/>
      <c r="AI26" s="2"/>
      <c r="AJ26" s="46"/>
      <c r="AK26" s="19"/>
      <c r="AL26" s="4"/>
      <c r="AM26" s="59"/>
      <c r="AN26" s="22">
        <v>0</v>
      </c>
      <c r="AO26" s="107">
        <v>1</v>
      </c>
      <c r="AQ26" s="2"/>
      <c r="AR26" s="2"/>
      <c r="AS26" s="2"/>
      <c r="AT26" s="2"/>
      <c r="AU26" s="2"/>
      <c r="AV26" s="2"/>
      <c r="AW26" s="4"/>
      <c r="AX26" s="2"/>
      <c r="AY26" s="2"/>
      <c r="AZ26" s="2"/>
      <c r="BA26" s="2"/>
      <c r="BB26" s="2"/>
    </row>
    <row r="27" spans="2:54" ht="21.75" customHeight="1">
      <c r="B27" s="2"/>
      <c r="C27" s="2"/>
      <c r="D27" s="21" t="s">
        <v>437</v>
      </c>
      <c r="E27" s="22">
        <v>111</v>
      </c>
      <c r="F27" s="2">
        <v>119</v>
      </c>
      <c r="G27" s="21" t="s">
        <v>379</v>
      </c>
      <c r="H27" s="23">
        <f t="shared" si="1"/>
        <v>15.11</v>
      </c>
      <c r="I27" s="22">
        <v>1</v>
      </c>
      <c r="J27" s="215">
        <v>2</v>
      </c>
      <c r="K27" s="91" t="s">
        <v>881</v>
      </c>
      <c r="L27" s="2">
        <v>80</v>
      </c>
      <c r="M27" s="2"/>
      <c r="N27" s="2"/>
      <c r="O27" s="46"/>
      <c r="P27" s="2"/>
      <c r="Q27" s="55">
        <v>19</v>
      </c>
      <c r="R27" s="56">
        <v>0.2</v>
      </c>
      <c r="S27" s="56"/>
      <c r="T27" s="57">
        <v>0.7</v>
      </c>
      <c r="U27" s="56">
        <v>7</v>
      </c>
      <c r="V27" s="55"/>
      <c r="W27" s="56"/>
      <c r="X27" s="56"/>
      <c r="Y27" s="58"/>
      <c r="Z27" s="56"/>
      <c r="AA27" s="55">
        <v>3</v>
      </c>
      <c r="AB27" s="2"/>
      <c r="AC27" s="2"/>
      <c r="AD27" s="19"/>
      <c r="AE27" s="2"/>
      <c r="AF27" s="4">
        <v>1</v>
      </c>
      <c r="AG27" s="2"/>
      <c r="AH27" s="2"/>
      <c r="AI27" s="2"/>
      <c r="AJ27" s="46"/>
      <c r="AK27" s="19"/>
      <c r="AL27" s="4">
        <v>3</v>
      </c>
      <c r="AM27" s="59" t="s">
        <v>438</v>
      </c>
      <c r="AN27" s="22">
        <v>0</v>
      </c>
      <c r="AO27" s="107">
        <v>2</v>
      </c>
      <c r="AQ27" s="2"/>
      <c r="AR27" s="2"/>
      <c r="AS27" s="2"/>
      <c r="AT27" s="2"/>
      <c r="AU27" s="2"/>
      <c r="AV27" s="2"/>
      <c r="AW27" s="4"/>
      <c r="AX27" s="2"/>
      <c r="AY27" s="2"/>
      <c r="AZ27" s="2"/>
      <c r="BA27" s="2"/>
      <c r="BB27" s="2"/>
    </row>
    <row r="28" spans="2:54" ht="21.75" customHeight="1">
      <c r="B28" s="2"/>
      <c r="C28" s="2"/>
      <c r="D28" s="21" t="s">
        <v>439</v>
      </c>
      <c r="E28" s="22">
        <v>119</v>
      </c>
      <c r="F28" s="2">
        <v>133</v>
      </c>
      <c r="G28" s="21" t="s">
        <v>440</v>
      </c>
      <c r="H28" s="23">
        <f t="shared" si="1"/>
        <v>15.19</v>
      </c>
      <c r="I28" s="22">
        <v>1</v>
      </c>
      <c r="J28" s="140">
        <v>2</v>
      </c>
      <c r="K28" s="94" t="s">
        <v>881</v>
      </c>
      <c r="L28" s="2">
        <v>80</v>
      </c>
      <c r="M28" s="2"/>
      <c r="N28" s="2"/>
      <c r="O28" s="46"/>
      <c r="P28" s="2"/>
      <c r="Q28" s="55">
        <v>19</v>
      </c>
      <c r="R28" s="56">
        <v>0.2</v>
      </c>
      <c r="S28" s="24"/>
      <c r="T28" s="57">
        <v>0.3</v>
      </c>
      <c r="U28" s="56">
        <v>7</v>
      </c>
      <c r="V28" s="55"/>
      <c r="W28" s="56"/>
      <c r="X28" s="56"/>
      <c r="Y28" s="58"/>
      <c r="Z28" s="56"/>
      <c r="AA28" s="55">
        <v>1</v>
      </c>
      <c r="AB28" s="2"/>
      <c r="AC28" s="2"/>
      <c r="AD28" s="19"/>
      <c r="AE28" s="2"/>
      <c r="AF28" s="4"/>
      <c r="AG28" s="2"/>
      <c r="AH28" s="2"/>
      <c r="AI28" s="2"/>
      <c r="AJ28" s="46"/>
      <c r="AK28" s="19"/>
      <c r="AL28" s="4">
        <v>3</v>
      </c>
      <c r="AM28" s="59" t="s">
        <v>71</v>
      </c>
      <c r="AN28" s="22">
        <v>20</v>
      </c>
      <c r="AO28" s="107">
        <v>2</v>
      </c>
      <c r="AQ28" s="2"/>
      <c r="AR28" s="2"/>
      <c r="AS28" s="2"/>
      <c r="AT28" s="2"/>
      <c r="AU28" s="2"/>
      <c r="AV28" s="2"/>
      <c r="AW28" s="4"/>
      <c r="AX28" s="2"/>
      <c r="AY28" s="2"/>
      <c r="AZ28" s="2"/>
      <c r="BA28" s="2"/>
      <c r="BB28" s="2"/>
    </row>
    <row r="29" spans="1:54" ht="21.75" customHeight="1">
      <c r="A29" s="141"/>
      <c r="B29" s="128"/>
      <c r="C29" s="128"/>
      <c r="D29" s="129" t="s">
        <v>72</v>
      </c>
      <c r="E29" s="130">
        <v>133</v>
      </c>
      <c r="F29" s="128">
        <v>140</v>
      </c>
      <c r="G29" s="129" t="s">
        <v>33</v>
      </c>
      <c r="H29" s="132">
        <f t="shared" si="1"/>
        <v>15.33</v>
      </c>
      <c r="I29" s="22">
        <v>1</v>
      </c>
      <c r="J29" s="214">
        <v>2</v>
      </c>
      <c r="K29" s="95" t="s">
        <v>881</v>
      </c>
      <c r="L29" s="128">
        <v>80</v>
      </c>
      <c r="M29" s="128"/>
      <c r="N29" s="128"/>
      <c r="O29" s="133"/>
      <c r="P29" s="128"/>
      <c r="Q29" s="134">
        <v>19</v>
      </c>
      <c r="R29" s="128">
        <v>0.15</v>
      </c>
      <c r="S29" s="131"/>
      <c r="T29" s="133">
        <v>0.3</v>
      </c>
      <c r="U29" s="128">
        <v>7</v>
      </c>
      <c r="V29" s="134"/>
      <c r="W29" s="128"/>
      <c r="X29" s="128"/>
      <c r="Y29" s="142"/>
      <c r="Z29" s="128"/>
      <c r="AA29" s="134">
        <v>1</v>
      </c>
      <c r="AB29" s="128"/>
      <c r="AC29" s="128"/>
      <c r="AD29" s="142"/>
      <c r="AE29" s="128"/>
      <c r="AF29" s="62"/>
      <c r="AG29" s="128"/>
      <c r="AH29" s="128"/>
      <c r="AI29" s="128"/>
      <c r="AJ29" s="133"/>
      <c r="AK29" s="142"/>
      <c r="AL29" s="62">
        <v>3</v>
      </c>
      <c r="AM29" s="139"/>
      <c r="AN29" s="130">
        <v>20</v>
      </c>
      <c r="AO29" s="109">
        <v>2</v>
      </c>
      <c r="AQ29" s="2"/>
      <c r="AR29" s="2"/>
      <c r="AS29" s="2"/>
      <c r="AT29" s="2"/>
      <c r="AU29" s="2"/>
      <c r="AV29" s="2"/>
      <c r="AW29" s="4"/>
      <c r="AX29" s="2"/>
      <c r="AY29" s="2"/>
      <c r="AZ29" s="2"/>
      <c r="BA29" s="2"/>
      <c r="BB29" s="2"/>
    </row>
    <row r="30" spans="1:54" ht="21.75" customHeight="1">
      <c r="A30" t="s">
        <v>158</v>
      </c>
      <c r="B30" s="2" t="s">
        <v>597</v>
      </c>
      <c r="C30" s="2">
        <v>2</v>
      </c>
      <c r="D30" s="21" t="s">
        <v>598</v>
      </c>
      <c r="E30" s="22" t="s">
        <v>594</v>
      </c>
      <c r="F30" s="24" t="s">
        <v>705</v>
      </c>
      <c r="G30" s="21" t="s">
        <v>599</v>
      </c>
      <c r="H30" s="23">
        <v>15.4</v>
      </c>
      <c r="I30" s="22">
        <v>1</v>
      </c>
      <c r="J30" s="140">
        <v>2</v>
      </c>
      <c r="K30" s="94" t="s">
        <v>881</v>
      </c>
      <c r="L30" s="2">
        <v>85</v>
      </c>
      <c r="M30" s="2"/>
      <c r="N30" s="2"/>
      <c r="O30" s="46"/>
      <c r="P30" s="2"/>
      <c r="Q30" s="55">
        <v>10</v>
      </c>
      <c r="R30" s="56">
        <v>0.2</v>
      </c>
      <c r="S30" s="24">
        <v>0.35</v>
      </c>
      <c r="T30" s="57">
        <v>0.5</v>
      </c>
      <c r="U30" s="56">
        <v>2</v>
      </c>
      <c r="V30" s="55"/>
      <c r="W30" s="56"/>
      <c r="X30" s="56"/>
      <c r="Y30" s="58"/>
      <c r="Z30" s="56"/>
      <c r="AA30" s="55">
        <v>3</v>
      </c>
      <c r="AB30" s="2"/>
      <c r="AC30" s="2"/>
      <c r="AD30" s="19"/>
      <c r="AE30" s="2"/>
      <c r="AF30" s="4">
        <v>1</v>
      </c>
      <c r="AG30" s="2"/>
      <c r="AH30" s="2"/>
      <c r="AI30" s="2"/>
      <c r="AJ30" s="46"/>
      <c r="AK30" s="19"/>
      <c r="AL30" s="4">
        <v>3</v>
      </c>
      <c r="AM30" s="59" t="s">
        <v>600</v>
      </c>
      <c r="AN30" s="22">
        <v>80</v>
      </c>
      <c r="AO30" s="107">
        <v>2</v>
      </c>
      <c r="AQ30" s="2"/>
      <c r="AR30" s="2"/>
      <c r="AS30" s="2"/>
      <c r="AT30" s="2"/>
      <c r="AU30" s="2"/>
      <c r="AV30" s="2"/>
      <c r="AW30" s="3"/>
      <c r="AX30" s="2"/>
      <c r="AY30" s="2"/>
      <c r="AZ30" s="2"/>
      <c r="BA30" s="2"/>
      <c r="BB30" s="2"/>
    </row>
    <row r="31" spans="2:54" ht="21.75" customHeight="1">
      <c r="B31" s="2"/>
      <c r="C31" s="2"/>
      <c r="D31" s="21" t="s">
        <v>601</v>
      </c>
      <c r="E31" s="22" t="s">
        <v>705</v>
      </c>
      <c r="F31" s="24" t="s">
        <v>262</v>
      </c>
      <c r="G31" s="21" t="s">
        <v>602</v>
      </c>
      <c r="H31" s="23">
        <f aca="true" t="shared" si="2" ref="H31:H36">H$30+E31/100</f>
        <v>15.51</v>
      </c>
      <c r="I31" s="22">
        <v>1</v>
      </c>
      <c r="J31" s="218" t="s">
        <v>245</v>
      </c>
      <c r="K31" s="93" t="s">
        <v>881</v>
      </c>
      <c r="L31" s="2">
        <v>85</v>
      </c>
      <c r="M31" s="2"/>
      <c r="N31" s="2"/>
      <c r="O31" s="46"/>
      <c r="P31" s="2"/>
      <c r="Q31" s="55">
        <v>10</v>
      </c>
      <c r="R31" s="56">
        <v>0.2</v>
      </c>
      <c r="S31" s="24">
        <v>0.35</v>
      </c>
      <c r="T31" s="57">
        <v>0.5</v>
      </c>
      <c r="U31" s="56">
        <v>2</v>
      </c>
      <c r="V31" s="55"/>
      <c r="W31" s="56"/>
      <c r="X31" s="56"/>
      <c r="Y31" s="58"/>
      <c r="Z31" s="56"/>
      <c r="AA31" s="55">
        <v>3</v>
      </c>
      <c r="AB31" s="2"/>
      <c r="AC31" s="2"/>
      <c r="AD31" s="19"/>
      <c r="AE31" s="2"/>
      <c r="AF31" s="4">
        <v>1</v>
      </c>
      <c r="AG31" s="2"/>
      <c r="AH31" s="2"/>
      <c r="AI31" s="2"/>
      <c r="AJ31" s="46"/>
      <c r="AK31" s="19"/>
      <c r="AL31" s="4">
        <v>2</v>
      </c>
      <c r="AM31" s="59"/>
      <c r="AN31" s="22">
        <v>25</v>
      </c>
      <c r="AO31" s="107">
        <v>2</v>
      </c>
      <c r="AQ31" s="2"/>
      <c r="AR31" s="2"/>
      <c r="AS31" s="2"/>
      <c r="AT31" s="2"/>
      <c r="AU31" s="2"/>
      <c r="AV31" s="2"/>
      <c r="AW31" s="4"/>
      <c r="AX31" s="2"/>
      <c r="AY31" s="2"/>
      <c r="AZ31" s="2"/>
      <c r="BA31" s="2"/>
      <c r="BB31" s="2"/>
    </row>
    <row r="32" spans="2:54" ht="21.75" customHeight="1">
      <c r="B32" s="2"/>
      <c r="C32" s="2"/>
      <c r="D32" s="21" t="s">
        <v>603</v>
      </c>
      <c r="E32" s="22" t="s">
        <v>262</v>
      </c>
      <c r="F32" s="24" t="s">
        <v>738</v>
      </c>
      <c r="G32" s="21" t="s">
        <v>604</v>
      </c>
      <c r="H32" s="23">
        <f t="shared" si="2"/>
        <v>15.540000000000001</v>
      </c>
      <c r="I32" s="22">
        <v>1</v>
      </c>
      <c r="J32" s="140">
        <v>2</v>
      </c>
      <c r="K32" s="94" t="s">
        <v>881</v>
      </c>
      <c r="L32" s="2">
        <v>85</v>
      </c>
      <c r="M32" s="2"/>
      <c r="N32" s="2"/>
      <c r="O32" s="46"/>
      <c r="P32" s="2"/>
      <c r="Q32" s="55">
        <v>11</v>
      </c>
      <c r="R32" s="56">
        <v>0.2</v>
      </c>
      <c r="S32" s="24">
        <v>0.35</v>
      </c>
      <c r="T32" s="57">
        <v>0.5</v>
      </c>
      <c r="U32" s="56">
        <v>2</v>
      </c>
      <c r="V32" s="55"/>
      <c r="W32" s="56"/>
      <c r="X32" s="56"/>
      <c r="Y32" s="58"/>
      <c r="Z32" s="56"/>
      <c r="AA32" s="55">
        <v>3</v>
      </c>
      <c r="AB32" s="2"/>
      <c r="AC32" s="2"/>
      <c r="AD32" s="19"/>
      <c r="AE32" s="2"/>
      <c r="AF32" s="4">
        <v>1</v>
      </c>
      <c r="AG32" s="2"/>
      <c r="AH32" s="2"/>
      <c r="AI32" s="2"/>
      <c r="AJ32" s="46"/>
      <c r="AK32" s="19"/>
      <c r="AL32" s="4">
        <v>3</v>
      </c>
      <c r="AM32" s="59" t="s">
        <v>605</v>
      </c>
      <c r="AN32" s="22">
        <v>80</v>
      </c>
      <c r="AO32" s="107">
        <v>2</v>
      </c>
      <c r="AQ32" s="2"/>
      <c r="AR32" s="2"/>
      <c r="AS32" s="2"/>
      <c r="AT32" s="2"/>
      <c r="AU32" s="2"/>
      <c r="AV32" s="2"/>
      <c r="AW32" s="4"/>
      <c r="AX32" s="2"/>
      <c r="AY32" s="2"/>
      <c r="AZ32" s="2"/>
      <c r="BA32" s="2"/>
      <c r="BB32" s="2"/>
    </row>
    <row r="33" spans="2:54" ht="21.75" customHeight="1">
      <c r="B33" s="2"/>
      <c r="C33" s="2"/>
      <c r="D33" s="21" t="s">
        <v>606</v>
      </c>
      <c r="E33" s="22" t="s">
        <v>738</v>
      </c>
      <c r="F33" s="24" t="str">
        <f>E34</f>
        <v>90</v>
      </c>
      <c r="G33" s="21" t="s">
        <v>607</v>
      </c>
      <c r="H33" s="23">
        <f t="shared" si="2"/>
        <v>15.97</v>
      </c>
      <c r="I33" s="22">
        <v>1</v>
      </c>
      <c r="J33" s="218">
        <v>2</v>
      </c>
      <c r="K33" s="93" t="s">
        <v>881</v>
      </c>
      <c r="L33" s="2">
        <v>85</v>
      </c>
      <c r="M33" s="2"/>
      <c r="N33" s="2"/>
      <c r="O33" s="46"/>
      <c r="P33" s="2"/>
      <c r="Q33" s="55">
        <v>11</v>
      </c>
      <c r="R33" s="56">
        <v>0.2</v>
      </c>
      <c r="S33" s="56">
        <v>0.35</v>
      </c>
      <c r="T33" s="57">
        <v>0.5</v>
      </c>
      <c r="U33" s="56">
        <v>2</v>
      </c>
      <c r="V33" s="55"/>
      <c r="W33" s="56"/>
      <c r="X33" s="56"/>
      <c r="Y33" s="58"/>
      <c r="Z33" s="56"/>
      <c r="AA33" s="55">
        <v>3</v>
      </c>
      <c r="AB33" s="2"/>
      <c r="AC33" s="2"/>
      <c r="AD33" s="19"/>
      <c r="AE33" s="2"/>
      <c r="AF33" s="4">
        <v>1</v>
      </c>
      <c r="AG33" s="2"/>
      <c r="AH33" s="2"/>
      <c r="AI33" s="2"/>
      <c r="AJ33" s="46"/>
      <c r="AK33" s="19"/>
      <c r="AL33" s="4">
        <v>2</v>
      </c>
      <c r="AM33" s="59" t="s">
        <v>608</v>
      </c>
      <c r="AN33" s="22">
        <v>80</v>
      </c>
      <c r="AO33" s="107">
        <v>2</v>
      </c>
      <c r="AQ33" s="2"/>
      <c r="AR33" s="2"/>
      <c r="AS33" s="2"/>
      <c r="AT33" s="2"/>
      <c r="AU33" s="2"/>
      <c r="AV33" s="2"/>
      <c r="AW33" s="4"/>
      <c r="AX33" s="2"/>
      <c r="AY33" s="2"/>
      <c r="AZ33" s="2"/>
      <c r="BA33" s="2"/>
      <c r="BB33" s="2"/>
    </row>
    <row r="34" spans="2:54" ht="21.75" customHeight="1">
      <c r="B34" s="2"/>
      <c r="C34" s="2"/>
      <c r="D34" s="21" t="s">
        <v>138</v>
      </c>
      <c r="E34" s="22" t="s">
        <v>739</v>
      </c>
      <c r="F34" s="24" t="str">
        <f>E35</f>
        <v>120</v>
      </c>
      <c r="G34" s="21" t="s">
        <v>137</v>
      </c>
      <c r="H34" s="23">
        <f t="shared" si="2"/>
        <v>16.3</v>
      </c>
      <c r="I34" s="22">
        <v>1</v>
      </c>
      <c r="J34" s="218">
        <v>2</v>
      </c>
      <c r="K34" s="93" t="s">
        <v>881</v>
      </c>
      <c r="L34" s="2">
        <v>85</v>
      </c>
      <c r="M34" s="2"/>
      <c r="N34" s="2"/>
      <c r="O34" s="46"/>
      <c r="P34" s="2"/>
      <c r="Q34" s="55">
        <v>11</v>
      </c>
      <c r="R34" s="56">
        <v>0.2</v>
      </c>
      <c r="S34" s="56">
        <v>0.4</v>
      </c>
      <c r="T34" s="57">
        <v>0.7</v>
      </c>
      <c r="U34" s="56">
        <v>2</v>
      </c>
      <c r="V34" s="55"/>
      <c r="W34" s="56"/>
      <c r="X34" s="56"/>
      <c r="Y34" s="58"/>
      <c r="Z34" s="56"/>
      <c r="AA34" s="55">
        <v>3</v>
      </c>
      <c r="AB34" s="2"/>
      <c r="AC34" s="2"/>
      <c r="AD34" s="19"/>
      <c r="AE34" s="2"/>
      <c r="AF34" s="4">
        <v>1</v>
      </c>
      <c r="AG34" s="2"/>
      <c r="AH34" s="2"/>
      <c r="AI34" s="2"/>
      <c r="AJ34" s="46"/>
      <c r="AK34" s="19"/>
      <c r="AL34" s="4">
        <v>3</v>
      </c>
      <c r="AM34" s="59"/>
      <c r="AN34" s="22">
        <v>80</v>
      </c>
      <c r="AO34" s="107">
        <v>2</v>
      </c>
      <c r="AQ34" s="2"/>
      <c r="AR34" s="2"/>
      <c r="AS34" s="2"/>
      <c r="AT34" s="2"/>
      <c r="AU34" s="2"/>
      <c r="AV34" s="2"/>
      <c r="AW34" s="4"/>
      <c r="AX34" s="2"/>
      <c r="AY34" s="2"/>
      <c r="AZ34" s="2"/>
      <c r="BA34" s="2"/>
      <c r="BB34" s="2"/>
    </row>
    <row r="35" spans="2:54" ht="21.75" customHeight="1">
      <c r="B35" s="2"/>
      <c r="C35" s="2"/>
      <c r="D35" s="21" t="s">
        <v>611</v>
      </c>
      <c r="E35" s="22" t="s">
        <v>741</v>
      </c>
      <c r="F35" s="24" t="str">
        <f>E36</f>
        <v>127</v>
      </c>
      <c r="G35" s="21" t="s">
        <v>612</v>
      </c>
      <c r="H35" s="23">
        <f t="shared" si="2"/>
        <v>16.6</v>
      </c>
      <c r="I35" s="22">
        <v>1</v>
      </c>
      <c r="J35" s="215">
        <v>2</v>
      </c>
      <c r="K35" s="91" t="s">
        <v>881</v>
      </c>
      <c r="L35" s="2">
        <v>85</v>
      </c>
      <c r="M35" s="2"/>
      <c r="N35" s="2"/>
      <c r="O35" s="46"/>
      <c r="P35" s="2"/>
      <c r="Q35" s="55">
        <v>10</v>
      </c>
      <c r="R35" s="56">
        <v>0.2</v>
      </c>
      <c r="S35" s="56">
        <v>0.3</v>
      </c>
      <c r="T35" s="57">
        <v>0.4</v>
      </c>
      <c r="U35" s="56"/>
      <c r="V35" s="55"/>
      <c r="W35" s="56"/>
      <c r="X35" s="56"/>
      <c r="Y35" s="58"/>
      <c r="Z35" s="56"/>
      <c r="AA35" s="55">
        <v>3</v>
      </c>
      <c r="AB35" s="2"/>
      <c r="AC35" s="2"/>
      <c r="AD35" s="19"/>
      <c r="AE35" s="2"/>
      <c r="AF35" s="4">
        <v>1</v>
      </c>
      <c r="AG35" s="2"/>
      <c r="AH35" s="2"/>
      <c r="AI35" s="2"/>
      <c r="AJ35" s="46"/>
      <c r="AK35" s="19"/>
      <c r="AL35" s="4">
        <v>2</v>
      </c>
      <c r="AM35" s="59"/>
      <c r="AN35" s="22">
        <v>0</v>
      </c>
      <c r="AO35" s="107">
        <v>2</v>
      </c>
      <c r="AQ35" s="2"/>
      <c r="AR35" s="2"/>
      <c r="AS35" s="2"/>
      <c r="AT35" s="2"/>
      <c r="AU35" s="2"/>
      <c r="AV35" s="2"/>
      <c r="AW35" s="4"/>
      <c r="AX35" s="2"/>
      <c r="AY35" s="2"/>
      <c r="AZ35" s="2"/>
      <c r="BA35" s="2"/>
      <c r="BB35" s="2"/>
    </row>
    <row r="36" spans="1:54" ht="21.75" customHeight="1">
      <c r="A36" s="141"/>
      <c r="B36" s="128"/>
      <c r="C36" s="128"/>
      <c r="D36" s="129" t="s">
        <v>613</v>
      </c>
      <c r="E36" s="130" t="s">
        <v>742</v>
      </c>
      <c r="F36" s="131">
        <v>143</v>
      </c>
      <c r="G36" s="129" t="s">
        <v>614</v>
      </c>
      <c r="H36" s="132">
        <f t="shared" si="2"/>
        <v>16.67</v>
      </c>
      <c r="I36" s="22">
        <v>1</v>
      </c>
      <c r="J36" s="219">
        <v>2</v>
      </c>
      <c r="K36" s="101" t="s">
        <v>881</v>
      </c>
      <c r="L36" s="128">
        <v>85</v>
      </c>
      <c r="M36" s="128"/>
      <c r="N36" s="128"/>
      <c r="O36" s="133"/>
      <c r="P36" s="128"/>
      <c r="Q36" s="134">
        <v>11</v>
      </c>
      <c r="R36" s="128">
        <v>0.2</v>
      </c>
      <c r="S36" s="128">
        <v>0.4</v>
      </c>
      <c r="T36" s="133">
        <v>0.7</v>
      </c>
      <c r="U36" s="128"/>
      <c r="V36" s="134"/>
      <c r="W36" s="128"/>
      <c r="X36" s="128"/>
      <c r="Y36" s="142"/>
      <c r="Z36" s="128"/>
      <c r="AA36" s="134">
        <v>3</v>
      </c>
      <c r="AB36" s="128"/>
      <c r="AC36" s="128"/>
      <c r="AD36" s="142"/>
      <c r="AE36" s="128"/>
      <c r="AF36" s="62">
        <v>1</v>
      </c>
      <c r="AG36" s="128"/>
      <c r="AH36" s="128"/>
      <c r="AI36" s="128"/>
      <c r="AJ36" s="133"/>
      <c r="AK36" s="142"/>
      <c r="AL36" s="62">
        <v>3</v>
      </c>
      <c r="AM36" s="139"/>
      <c r="AN36" s="130">
        <v>80</v>
      </c>
      <c r="AO36" s="109">
        <v>2</v>
      </c>
      <c r="AQ36" s="2"/>
      <c r="AR36" s="2"/>
      <c r="AS36" s="2"/>
      <c r="AT36" s="2"/>
      <c r="AU36" s="2"/>
      <c r="AV36" s="2"/>
      <c r="AW36" s="4"/>
      <c r="AX36" s="2"/>
      <c r="AY36" s="2"/>
      <c r="AZ36" s="2"/>
      <c r="BA36" s="2"/>
      <c r="BB36" s="2"/>
    </row>
    <row r="37" spans="1:54" ht="21.75" customHeight="1">
      <c r="A37" t="s">
        <v>158</v>
      </c>
      <c r="B37" s="2" t="s">
        <v>597</v>
      </c>
      <c r="C37" s="2">
        <v>3</v>
      </c>
      <c r="D37" s="21" t="s">
        <v>746</v>
      </c>
      <c r="E37" s="22" t="s">
        <v>594</v>
      </c>
      <c r="F37" s="24">
        <v>16</v>
      </c>
      <c r="G37" s="21" t="s">
        <v>615</v>
      </c>
      <c r="H37" s="23">
        <v>16.83</v>
      </c>
      <c r="I37" s="22">
        <v>1</v>
      </c>
      <c r="J37" s="215">
        <v>2</v>
      </c>
      <c r="K37" s="91" t="s">
        <v>881</v>
      </c>
      <c r="L37" s="2"/>
      <c r="M37" s="2"/>
      <c r="N37" s="2"/>
      <c r="O37" s="46"/>
      <c r="P37" s="2"/>
      <c r="Q37" s="55"/>
      <c r="R37" s="56"/>
      <c r="S37" s="56"/>
      <c r="T37" s="57"/>
      <c r="U37" s="56"/>
      <c r="V37" s="55"/>
      <c r="W37" s="56"/>
      <c r="X37" s="56"/>
      <c r="Y37" s="58"/>
      <c r="Z37" s="56"/>
      <c r="AA37" s="55"/>
      <c r="AB37" s="2"/>
      <c r="AC37" s="2"/>
      <c r="AD37" s="19"/>
      <c r="AE37" s="2"/>
      <c r="AF37" s="4"/>
      <c r="AG37" s="2"/>
      <c r="AH37" s="2"/>
      <c r="AI37" s="2"/>
      <c r="AJ37" s="46"/>
      <c r="AK37" s="19"/>
      <c r="AL37" s="4"/>
      <c r="AM37" s="59" t="s">
        <v>139</v>
      </c>
      <c r="AN37" s="22">
        <v>0</v>
      </c>
      <c r="AO37" s="107">
        <v>2</v>
      </c>
      <c r="AQ37" s="2"/>
      <c r="AR37" s="2"/>
      <c r="AS37" s="2"/>
      <c r="AT37" s="2"/>
      <c r="AU37" s="2"/>
      <c r="AV37" s="2"/>
      <c r="AW37" s="3"/>
      <c r="AX37" s="2"/>
      <c r="AY37" s="2"/>
      <c r="AZ37" s="2"/>
      <c r="BA37" s="2"/>
      <c r="BB37" s="2"/>
    </row>
    <row r="38" spans="2:54" ht="21.75" customHeight="1">
      <c r="B38" s="2"/>
      <c r="C38" s="2"/>
      <c r="D38" s="21" t="s">
        <v>617</v>
      </c>
      <c r="E38" s="22" t="s">
        <v>743</v>
      </c>
      <c r="F38" s="24">
        <v>30</v>
      </c>
      <c r="G38" s="21" t="s">
        <v>234</v>
      </c>
      <c r="H38" s="23">
        <f>H$37+E38/100</f>
        <v>17</v>
      </c>
      <c r="I38" s="22">
        <v>1</v>
      </c>
      <c r="J38" s="140">
        <v>2</v>
      </c>
      <c r="K38" s="94" t="s">
        <v>881</v>
      </c>
      <c r="L38" s="2">
        <v>80</v>
      </c>
      <c r="M38" s="2"/>
      <c r="N38" s="2"/>
      <c r="O38" s="46"/>
      <c r="P38" s="2"/>
      <c r="Q38" s="55">
        <v>20</v>
      </c>
      <c r="R38" s="56">
        <v>0.1</v>
      </c>
      <c r="S38" s="56">
        <v>0.5</v>
      </c>
      <c r="T38" s="57">
        <v>1</v>
      </c>
      <c r="U38" s="56">
        <v>7</v>
      </c>
      <c r="V38" s="55"/>
      <c r="W38" s="56"/>
      <c r="X38" s="56"/>
      <c r="Y38" s="58"/>
      <c r="Z38" s="56"/>
      <c r="AA38" s="55"/>
      <c r="AB38" s="2"/>
      <c r="AC38" s="2"/>
      <c r="AD38" s="19"/>
      <c r="AE38" s="2">
        <v>2</v>
      </c>
      <c r="AF38" s="4">
        <v>0</v>
      </c>
      <c r="AG38" s="2"/>
      <c r="AH38" s="2"/>
      <c r="AI38" s="2"/>
      <c r="AJ38" s="46"/>
      <c r="AK38" s="19"/>
      <c r="AL38" s="4">
        <v>2</v>
      </c>
      <c r="AM38" s="59" t="s">
        <v>235</v>
      </c>
      <c r="AN38" s="22">
        <v>80</v>
      </c>
      <c r="AO38" s="107">
        <v>2</v>
      </c>
      <c r="AQ38" s="2"/>
      <c r="AR38" s="2"/>
      <c r="AS38" s="2"/>
      <c r="AT38" s="2"/>
      <c r="AU38" s="2"/>
      <c r="AV38" s="2"/>
      <c r="AW38" s="4"/>
      <c r="AX38" s="2"/>
      <c r="AY38" s="2"/>
      <c r="AZ38" s="2"/>
      <c r="BA38" s="2"/>
      <c r="BB38" s="2"/>
    </row>
    <row r="39" spans="2:54" ht="21.75" customHeight="1">
      <c r="B39" s="2"/>
      <c r="C39" s="2"/>
      <c r="D39" s="21" t="s">
        <v>236</v>
      </c>
      <c r="E39" s="22" t="s">
        <v>589</v>
      </c>
      <c r="F39" s="24">
        <v>34</v>
      </c>
      <c r="G39" s="21" t="s">
        <v>237</v>
      </c>
      <c r="H39" s="23">
        <f>H$37+E39/100</f>
        <v>17.13</v>
      </c>
      <c r="I39" s="22">
        <v>1</v>
      </c>
      <c r="J39" s="218">
        <v>2</v>
      </c>
      <c r="K39" s="93" t="s">
        <v>881</v>
      </c>
      <c r="L39" s="2">
        <v>80</v>
      </c>
      <c r="M39" s="2"/>
      <c r="N39" s="2"/>
      <c r="O39" s="46"/>
      <c r="P39" s="2"/>
      <c r="Q39" s="55">
        <v>20</v>
      </c>
      <c r="R39" s="56">
        <v>0.1</v>
      </c>
      <c r="S39" s="56">
        <v>0.5</v>
      </c>
      <c r="T39" s="57">
        <v>1</v>
      </c>
      <c r="U39" s="56">
        <v>7</v>
      </c>
      <c r="V39" s="55"/>
      <c r="W39" s="56"/>
      <c r="X39" s="56"/>
      <c r="Y39" s="58"/>
      <c r="Z39" s="56"/>
      <c r="AA39" s="55"/>
      <c r="AB39" s="2"/>
      <c r="AC39" s="2"/>
      <c r="AD39" s="19"/>
      <c r="AE39" s="2"/>
      <c r="AF39" s="4"/>
      <c r="AG39" s="2"/>
      <c r="AH39" s="2"/>
      <c r="AI39" s="2"/>
      <c r="AJ39" s="46"/>
      <c r="AK39" s="19"/>
      <c r="AL39" s="4">
        <v>2</v>
      </c>
      <c r="AM39" s="59" t="s">
        <v>140</v>
      </c>
      <c r="AN39" s="22">
        <v>0</v>
      </c>
      <c r="AO39" s="107">
        <v>2</v>
      </c>
      <c r="AQ39" s="2"/>
      <c r="AR39" s="2"/>
      <c r="AS39" s="2"/>
      <c r="AT39" s="2"/>
      <c r="AU39" s="2"/>
      <c r="AV39" s="2"/>
      <c r="AW39" s="4"/>
      <c r="AX39" s="2"/>
      <c r="AY39" s="2"/>
      <c r="AZ39" s="2"/>
      <c r="BA39" s="2"/>
      <c r="BB39" s="2"/>
    </row>
    <row r="40" spans="2:54" ht="21.75" customHeight="1">
      <c r="B40" s="2"/>
      <c r="C40" s="2"/>
      <c r="D40" s="21" t="s">
        <v>238</v>
      </c>
      <c r="E40" s="22" t="s">
        <v>744</v>
      </c>
      <c r="F40" s="24">
        <v>43</v>
      </c>
      <c r="G40" s="21" t="s">
        <v>239</v>
      </c>
      <c r="H40" s="23">
        <f>H$37+E40/100</f>
        <v>17.169999999999998</v>
      </c>
      <c r="I40" s="22">
        <v>1</v>
      </c>
      <c r="J40" s="140">
        <v>2</v>
      </c>
      <c r="K40" s="94" t="s">
        <v>881</v>
      </c>
      <c r="L40" s="2">
        <v>80</v>
      </c>
      <c r="M40" s="2"/>
      <c r="N40" s="2"/>
      <c r="O40" s="46"/>
      <c r="P40" s="2"/>
      <c r="Q40" s="55">
        <v>20</v>
      </c>
      <c r="R40" s="56">
        <v>0.1</v>
      </c>
      <c r="S40" s="56">
        <v>0.5</v>
      </c>
      <c r="T40" s="57">
        <v>1</v>
      </c>
      <c r="U40" s="56">
        <v>7</v>
      </c>
      <c r="V40" s="55"/>
      <c r="W40" s="56"/>
      <c r="X40" s="56"/>
      <c r="Y40" s="58"/>
      <c r="Z40" s="56"/>
      <c r="AA40" s="55"/>
      <c r="AB40" s="2"/>
      <c r="AC40" s="2"/>
      <c r="AD40" s="19"/>
      <c r="AE40" s="2">
        <v>2</v>
      </c>
      <c r="AF40" s="4">
        <v>0</v>
      </c>
      <c r="AG40" s="2"/>
      <c r="AH40" s="2"/>
      <c r="AI40" s="2"/>
      <c r="AJ40" s="46"/>
      <c r="AK40" s="19"/>
      <c r="AL40" s="4">
        <v>2</v>
      </c>
      <c r="AM40" s="59" t="s">
        <v>235</v>
      </c>
      <c r="AN40" s="22">
        <v>80</v>
      </c>
      <c r="AO40" s="107">
        <v>2</v>
      </c>
      <c r="AQ40" s="2"/>
      <c r="AR40" s="2"/>
      <c r="AS40" s="2"/>
      <c r="AT40" s="2"/>
      <c r="AU40" s="2"/>
      <c r="AV40" s="2"/>
      <c r="AW40" s="4"/>
      <c r="AX40" s="2"/>
      <c r="AY40" s="2"/>
      <c r="AZ40" s="2"/>
      <c r="BA40" s="2"/>
      <c r="BB40" s="2"/>
    </row>
    <row r="41" spans="1:54" ht="21.75" customHeight="1">
      <c r="A41" s="141"/>
      <c r="B41" s="128"/>
      <c r="C41" s="128"/>
      <c r="D41" s="129" t="s">
        <v>240</v>
      </c>
      <c r="E41" s="130" t="s">
        <v>745</v>
      </c>
      <c r="F41" s="131">
        <v>52</v>
      </c>
      <c r="G41" s="129" t="s">
        <v>241</v>
      </c>
      <c r="H41" s="132">
        <f>H$37+E41/100</f>
        <v>17.259999999999998</v>
      </c>
      <c r="I41" s="22">
        <v>1</v>
      </c>
      <c r="J41" s="213">
        <v>2</v>
      </c>
      <c r="K41" s="100" t="s">
        <v>881</v>
      </c>
      <c r="L41" s="128">
        <v>80</v>
      </c>
      <c r="M41" s="128"/>
      <c r="N41" s="128"/>
      <c r="O41" s="133"/>
      <c r="P41" s="128"/>
      <c r="Q41" s="134">
        <v>20</v>
      </c>
      <c r="R41" s="128">
        <v>0.1</v>
      </c>
      <c r="S41" s="128">
        <v>0.5</v>
      </c>
      <c r="T41" s="133">
        <v>1</v>
      </c>
      <c r="U41" s="128">
        <v>7</v>
      </c>
      <c r="V41" s="134"/>
      <c r="W41" s="128"/>
      <c r="X41" s="128"/>
      <c r="Y41" s="142"/>
      <c r="Z41" s="128"/>
      <c r="AA41" s="134"/>
      <c r="AB41" s="128"/>
      <c r="AC41" s="128"/>
      <c r="AD41" s="142"/>
      <c r="AE41" s="128">
        <v>1</v>
      </c>
      <c r="AF41" s="62">
        <v>0</v>
      </c>
      <c r="AG41" s="128"/>
      <c r="AH41" s="128"/>
      <c r="AI41" s="128"/>
      <c r="AJ41" s="133"/>
      <c r="AK41" s="142"/>
      <c r="AL41" s="62">
        <v>2</v>
      </c>
      <c r="AM41" s="139"/>
      <c r="AN41" s="130">
        <v>0</v>
      </c>
      <c r="AO41" s="109">
        <v>2</v>
      </c>
      <c r="AQ41" s="2"/>
      <c r="AR41" s="2"/>
      <c r="AS41" s="2"/>
      <c r="AT41" s="2"/>
      <c r="AU41" s="2"/>
      <c r="AV41" s="2"/>
      <c r="AW41" s="4"/>
      <c r="AX41" s="2"/>
      <c r="AY41" s="2"/>
      <c r="AZ41" s="2"/>
      <c r="BA41" s="2"/>
      <c r="BB41" s="2"/>
    </row>
    <row r="42" spans="1:54" ht="21.75" customHeight="1">
      <c r="A42" t="s">
        <v>158</v>
      </c>
      <c r="B42" s="2" t="s">
        <v>242</v>
      </c>
      <c r="C42" s="2">
        <v>1</v>
      </c>
      <c r="D42" s="21" t="s">
        <v>243</v>
      </c>
      <c r="E42" s="22" t="s">
        <v>594</v>
      </c>
      <c r="F42" s="24">
        <v>3</v>
      </c>
      <c r="G42" s="21" t="s">
        <v>593</v>
      </c>
      <c r="H42" s="23">
        <v>20.2</v>
      </c>
      <c r="I42" s="22">
        <v>1</v>
      </c>
      <c r="J42" s="140">
        <v>2</v>
      </c>
      <c r="K42" s="94" t="s">
        <v>881</v>
      </c>
      <c r="L42" s="2">
        <v>85</v>
      </c>
      <c r="M42" s="2"/>
      <c r="N42" s="2"/>
      <c r="O42" s="46"/>
      <c r="P42" s="2"/>
      <c r="Q42" s="55">
        <v>10</v>
      </c>
      <c r="R42" s="56"/>
      <c r="S42" s="56">
        <v>0.2</v>
      </c>
      <c r="T42" s="57">
        <v>0.3</v>
      </c>
      <c r="U42" s="56"/>
      <c r="V42" s="55"/>
      <c r="W42" s="56"/>
      <c r="X42" s="56"/>
      <c r="Y42" s="58"/>
      <c r="Z42" s="56"/>
      <c r="AA42" s="55">
        <v>2</v>
      </c>
      <c r="AB42" s="2"/>
      <c r="AC42" s="2"/>
      <c r="AD42" s="19"/>
      <c r="AE42" s="2"/>
      <c r="AF42" s="4">
        <v>0</v>
      </c>
      <c r="AG42" s="2"/>
      <c r="AH42" s="2"/>
      <c r="AI42" s="2"/>
      <c r="AJ42" s="46"/>
      <c r="AK42" s="19"/>
      <c r="AL42" s="4">
        <v>3</v>
      </c>
      <c r="AM42" s="59"/>
      <c r="AN42" s="22">
        <v>80</v>
      </c>
      <c r="AO42" s="107">
        <v>2</v>
      </c>
      <c r="AQ42" s="2"/>
      <c r="AR42" s="2"/>
      <c r="AS42" s="2"/>
      <c r="AT42" s="2"/>
      <c r="AU42" s="2"/>
      <c r="AV42" s="2"/>
      <c r="AW42" s="3"/>
      <c r="AX42" s="2"/>
      <c r="AY42" s="2"/>
      <c r="AZ42" s="2"/>
      <c r="BA42" s="2"/>
      <c r="BB42" s="2"/>
    </row>
    <row r="43" spans="2:54" ht="21.75" customHeight="1">
      <c r="B43" s="2"/>
      <c r="C43" s="2"/>
      <c r="D43" s="21" t="s">
        <v>244</v>
      </c>
      <c r="E43" s="22" t="s">
        <v>602</v>
      </c>
      <c r="F43" s="24">
        <v>7</v>
      </c>
      <c r="G43" s="21" t="s">
        <v>245</v>
      </c>
      <c r="H43" s="23">
        <f>H$42+E43/100</f>
        <v>20.23</v>
      </c>
      <c r="I43" s="22">
        <v>1</v>
      </c>
      <c r="J43" s="218">
        <v>2</v>
      </c>
      <c r="K43" s="93" t="s">
        <v>881</v>
      </c>
      <c r="L43" s="2">
        <v>85</v>
      </c>
      <c r="M43" s="2"/>
      <c r="N43" s="2"/>
      <c r="O43" s="46"/>
      <c r="P43" s="2"/>
      <c r="Q43" s="55">
        <v>10</v>
      </c>
      <c r="R43" s="56"/>
      <c r="S43" s="56">
        <v>0.2</v>
      </c>
      <c r="T43" s="57">
        <v>0.3</v>
      </c>
      <c r="U43" s="56"/>
      <c r="V43" s="55"/>
      <c r="W43" s="56"/>
      <c r="X43" s="56"/>
      <c r="Y43" s="58"/>
      <c r="Z43" s="56"/>
      <c r="AA43" s="55">
        <v>2</v>
      </c>
      <c r="AB43" s="2"/>
      <c r="AC43" s="2"/>
      <c r="AD43" s="19"/>
      <c r="AE43" s="2"/>
      <c r="AF43" s="4">
        <v>0</v>
      </c>
      <c r="AG43" s="2"/>
      <c r="AH43" s="2"/>
      <c r="AI43" s="2"/>
      <c r="AJ43" s="46"/>
      <c r="AK43" s="19"/>
      <c r="AL43" s="4">
        <v>3</v>
      </c>
      <c r="AM43" s="59"/>
      <c r="AN43" s="22">
        <v>10</v>
      </c>
      <c r="AO43" s="107">
        <v>2</v>
      </c>
      <c r="AQ43" s="2"/>
      <c r="AR43" s="2"/>
      <c r="AS43" s="2"/>
      <c r="AT43" s="2"/>
      <c r="AU43" s="2"/>
      <c r="AV43" s="2"/>
      <c r="AW43" s="4"/>
      <c r="AX43" s="2"/>
      <c r="AY43" s="2"/>
      <c r="AZ43" s="2"/>
      <c r="BA43" s="2"/>
      <c r="BB43" s="2"/>
    </row>
    <row r="44" spans="2:54" ht="21.75" customHeight="1">
      <c r="B44" s="2"/>
      <c r="C44" s="2"/>
      <c r="D44" s="21" t="s">
        <v>246</v>
      </c>
      <c r="E44" s="22" t="s">
        <v>585</v>
      </c>
      <c r="F44" s="24">
        <v>10.5</v>
      </c>
      <c r="G44" s="21" t="s">
        <v>602</v>
      </c>
      <c r="H44" s="23">
        <f>H$42+E44/100</f>
        <v>20.27</v>
      </c>
      <c r="I44" s="22">
        <v>1</v>
      </c>
      <c r="J44" s="140">
        <v>2</v>
      </c>
      <c r="K44" s="94" t="s">
        <v>881</v>
      </c>
      <c r="L44" s="2">
        <v>85</v>
      </c>
      <c r="M44" s="2"/>
      <c r="N44" s="2"/>
      <c r="O44" s="46"/>
      <c r="P44" s="2"/>
      <c r="Q44" s="55">
        <v>10</v>
      </c>
      <c r="R44" s="56"/>
      <c r="S44" s="56">
        <v>0.2</v>
      </c>
      <c r="T44" s="57">
        <v>0.3</v>
      </c>
      <c r="U44" s="56">
        <v>1.5</v>
      </c>
      <c r="V44" s="55"/>
      <c r="W44" s="56"/>
      <c r="X44" s="56"/>
      <c r="Y44" s="58"/>
      <c r="Z44" s="56"/>
      <c r="AA44" s="55">
        <v>2</v>
      </c>
      <c r="AB44" s="2"/>
      <c r="AC44" s="2"/>
      <c r="AD44" s="19"/>
      <c r="AE44" s="2"/>
      <c r="AF44" s="4">
        <v>0</v>
      </c>
      <c r="AG44" s="2"/>
      <c r="AH44" s="2"/>
      <c r="AI44" s="2"/>
      <c r="AJ44" s="46"/>
      <c r="AK44" s="19"/>
      <c r="AL44" s="4">
        <v>3</v>
      </c>
      <c r="AM44" s="59"/>
      <c r="AN44" s="22">
        <v>80</v>
      </c>
      <c r="AO44" s="107">
        <v>2</v>
      </c>
      <c r="AQ44" s="2"/>
      <c r="AR44" s="2"/>
      <c r="AS44" s="2"/>
      <c r="AT44" s="2"/>
      <c r="AU44" s="2"/>
      <c r="AV44" s="2"/>
      <c r="AW44" s="4"/>
      <c r="AX44" s="2"/>
      <c r="AY44" s="2"/>
      <c r="AZ44" s="2"/>
      <c r="BA44" s="2"/>
      <c r="BB44" s="2"/>
    </row>
    <row r="45" spans="2:54" ht="21.75" customHeight="1">
      <c r="B45" s="2"/>
      <c r="C45" s="2"/>
      <c r="D45" s="21" t="s">
        <v>247</v>
      </c>
      <c r="E45" s="22" t="s">
        <v>747</v>
      </c>
      <c r="F45" s="24">
        <v>54</v>
      </c>
      <c r="G45" s="21" t="s">
        <v>248</v>
      </c>
      <c r="H45" s="23">
        <f>H$42+E45/100</f>
        <v>20.305</v>
      </c>
      <c r="I45" s="22">
        <v>1</v>
      </c>
      <c r="J45" s="140">
        <v>2</v>
      </c>
      <c r="K45" s="94" t="s">
        <v>881</v>
      </c>
      <c r="L45" s="2">
        <v>80</v>
      </c>
      <c r="M45" s="2"/>
      <c r="N45" s="2"/>
      <c r="O45" s="46"/>
      <c r="P45" s="2"/>
      <c r="Q45" s="55">
        <v>20</v>
      </c>
      <c r="R45" s="56">
        <v>0.2</v>
      </c>
      <c r="S45" s="56">
        <v>0.6</v>
      </c>
      <c r="T45" s="57">
        <v>1</v>
      </c>
      <c r="U45" s="56">
        <v>7</v>
      </c>
      <c r="V45" s="55"/>
      <c r="W45" s="56"/>
      <c r="X45" s="56"/>
      <c r="Y45" s="58"/>
      <c r="Z45" s="56"/>
      <c r="AA45" s="55"/>
      <c r="AB45" s="2"/>
      <c r="AC45" s="2"/>
      <c r="AD45" s="19"/>
      <c r="AE45" s="2"/>
      <c r="AF45" s="4"/>
      <c r="AG45" s="2"/>
      <c r="AH45" s="2"/>
      <c r="AI45" s="2"/>
      <c r="AJ45" s="46"/>
      <c r="AK45" s="19"/>
      <c r="AL45" s="4">
        <v>2</v>
      </c>
      <c r="AM45" s="59" t="s">
        <v>249</v>
      </c>
      <c r="AN45" s="22">
        <v>80</v>
      </c>
      <c r="AO45" s="107">
        <v>2</v>
      </c>
      <c r="AQ45" s="2"/>
      <c r="AR45" s="2"/>
      <c r="AS45" s="2"/>
      <c r="AT45" s="2"/>
      <c r="AU45" s="2"/>
      <c r="AV45" s="2"/>
      <c r="AW45" s="4"/>
      <c r="AX45" s="2"/>
      <c r="AY45" s="2"/>
      <c r="AZ45" s="2"/>
      <c r="BA45" s="2"/>
      <c r="BB45" s="2"/>
    </row>
    <row r="46" spans="2:54" ht="21.75" customHeight="1">
      <c r="B46" s="2"/>
      <c r="C46" s="2"/>
      <c r="D46" s="21" t="s">
        <v>250</v>
      </c>
      <c r="E46" s="22" t="s">
        <v>748</v>
      </c>
      <c r="F46" s="24">
        <v>62</v>
      </c>
      <c r="G46" s="21" t="s">
        <v>251</v>
      </c>
      <c r="H46" s="23">
        <f>H$42+E46/100</f>
        <v>20.74</v>
      </c>
      <c r="I46" s="22">
        <v>1</v>
      </c>
      <c r="J46" s="215">
        <v>2</v>
      </c>
      <c r="K46" s="91" t="s">
        <v>881</v>
      </c>
      <c r="L46" s="2"/>
      <c r="M46" s="2"/>
      <c r="N46" s="2"/>
      <c r="O46" s="46"/>
      <c r="P46" s="2"/>
      <c r="Q46" s="55"/>
      <c r="R46" s="56"/>
      <c r="S46" s="56"/>
      <c r="T46" s="57"/>
      <c r="U46" s="56"/>
      <c r="V46" s="55"/>
      <c r="W46" s="56"/>
      <c r="X46" s="56"/>
      <c r="Y46" s="58"/>
      <c r="Z46" s="56"/>
      <c r="AA46" s="55"/>
      <c r="AB46" s="2"/>
      <c r="AC46" s="2"/>
      <c r="AD46" s="19"/>
      <c r="AE46" s="2"/>
      <c r="AF46" s="4"/>
      <c r="AG46" s="2"/>
      <c r="AH46" s="2"/>
      <c r="AI46" s="2"/>
      <c r="AJ46" s="46"/>
      <c r="AK46" s="19"/>
      <c r="AL46" s="4"/>
      <c r="AM46" s="59"/>
      <c r="AN46" s="22">
        <v>20</v>
      </c>
      <c r="AO46" s="107">
        <v>2</v>
      </c>
      <c r="AQ46" s="2"/>
      <c r="AR46" s="2"/>
      <c r="AS46" s="2"/>
      <c r="AT46" s="2"/>
      <c r="AU46" s="2"/>
      <c r="AV46" s="2"/>
      <c r="AW46" s="4"/>
      <c r="AX46" s="2"/>
      <c r="AY46" s="2"/>
      <c r="AZ46" s="2"/>
      <c r="BA46" s="2"/>
      <c r="BB46" s="2"/>
    </row>
    <row r="47" spans="1:54" ht="21.75" customHeight="1">
      <c r="A47" s="141"/>
      <c r="B47" s="128"/>
      <c r="C47" s="128"/>
      <c r="D47" s="129" t="s">
        <v>252</v>
      </c>
      <c r="E47" s="130" t="s">
        <v>749</v>
      </c>
      <c r="F47" s="131">
        <v>143</v>
      </c>
      <c r="G47" s="129" t="s">
        <v>253</v>
      </c>
      <c r="H47" s="132">
        <f>H$42+E47/100</f>
        <v>20.82</v>
      </c>
      <c r="I47" s="22">
        <v>1</v>
      </c>
      <c r="J47" s="214">
        <v>2</v>
      </c>
      <c r="K47" s="95" t="s">
        <v>881</v>
      </c>
      <c r="L47" s="128">
        <v>80</v>
      </c>
      <c r="M47" s="128"/>
      <c r="N47" s="128"/>
      <c r="O47" s="133"/>
      <c r="P47" s="128"/>
      <c r="Q47" s="134">
        <v>20</v>
      </c>
      <c r="R47" s="128">
        <v>0.2</v>
      </c>
      <c r="S47" s="128">
        <v>0.6</v>
      </c>
      <c r="T47" s="133">
        <v>1</v>
      </c>
      <c r="U47" s="128">
        <v>7</v>
      </c>
      <c r="V47" s="134"/>
      <c r="W47" s="128"/>
      <c r="X47" s="128"/>
      <c r="Y47" s="142"/>
      <c r="Z47" s="128"/>
      <c r="AA47" s="134"/>
      <c r="AB47" s="128"/>
      <c r="AC47" s="128"/>
      <c r="AD47" s="142"/>
      <c r="AE47" s="128"/>
      <c r="AF47" s="62"/>
      <c r="AG47" s="128"/>
      <c r="AH47" s="128"/>
      <c r="AI47" s="128"/>
      <c r="AJ47" s="133"/>
      <c r="AK47" s="142"/>
      <c r="AL47" s="62">
        <v>2</v>
      </c>
      <c r="AM47" s="139" t="s">
        <v>249</v>
      </c>
      <c r="AN47" s="130">
        <v>80</v>
      </c>
      <c r="AO47" s="109">
        <v>2</v>
      </c>
      <c r="AQ47" s="2"/>
      <c r="AR47" s="2"/>
      <c r="AS47" s="2"/>
      <c r="AT47" s="2"/>
      <c r="AU47" s="2"/>
      <c r="AV47" s="2"/>
      <c r="AW47" s="4"/>
      <c r="AX47" s="2"/>
      <c r="AY47" s="2"/>
      <c r="AZ47" s="2"/>
      <c r="BA47" s="2"/>
      <c r="BB47" s="2"/>
    </row>
    <row r="48" spans="1:54" ht="21.75" customHeight="1">
      <c r="A48" t="s">
        <v>158</v>
      </c>
      <c r="B48" s="2" t="s">
        <v>242</v>
      </c>
      <c r="C48" s="2">
        <v>2</v>
      </c>
      <c r="D48" s="21" t="s">
        <v>254</v>
      </c>
      <c r="E48" s="22" t="s">
        <v>594</v>
      </c>
      <c r="F48" s="24">
        <v>28</v>
      </c>
      <c r="G48" s="21" t="s">
        <v>255</v>
      </c>
      <c r="H48" s="23">
        <v>21.63</v>
      </c>
      <c r="I48" s="22">
        <v>1</v>
      </c>
      <c r="J48" s="140">
        <v>2</v>
      </c>
      <c r="K48" s="94" t="s">
        <v>881</v>
      </c>
      <c r="L48" s="2">
        <v>80</v>
      </c>
      <c r="M48" s="2"/>
      <c r="N48" s="2"/>
      <c r="O48" s="46"/>
      <c r="P48" s="2"/>
      <c r="Q48" s="55">
        <v>15</v>
      </c>
      <c r="R48" s="56">
        <v>0.2</v>
      </c>
      <c r="S48" s="24"/>
      <c r="T48" s="57">
        <v>0.5</v>
      </c>
      <c r="U48" s="56">
        <v>7</v>
      </c>
      <c r="V48" s="55" t="s">
        <v>584</v>
      </c>
      <c r="W48" s="56"/>
      <c r="X48" s="56"/>
      <c r="Y48" s="58"/>
      <c r="Z48" s="56"/>
      <c r="AA48" s="55">
        <v>1</v>
      </c>
      <c r="AB48" s="2"/>
      <c r="AC48" s="2"/>
      <c r="AD48" s="19"/>
      <c r="AE48" s="2"/>
      <c r="AF48" s="4">
        <v>0</v>
      </c>
      <c r="AG48" s="2"/>
      <c r="AH48" s="2"/>
      <c r="AI48" s="2"/>
      <c r="AJ48" s="46"/>
      <c r="AK48" s="19"/>
      <c r="AL48" s="4">
        <v>2</v>
      </c>
      <c r="AM48" s="59"/>
      <c r="AN48" s="22">
        <v>80</v>
      </c>
      <c r="AO48" s="107">
        <v>2</v>
      </c>
      <c r="AQ48" s="2"/>
      <c r="AR48" s="2"/>
      <c r="AS48" s="2"/>
      <c r="AT48" s="2"/>
      <c r="AU48" s="2"/>
      <c r="AV48" s="2"/>
      <c r="AW48" s="3"/>
      <c r="AX48" s="2"/>
      <c r="AY48" s="2"/>
      <c r="AZ48" s="2"/>
      <c r="BA48" s="2"/>
      <c r="BB48" s="2"/>
    </row>
    <row r="49" spans="2:54" ht="21.75" customHeight="1">
      <c r="B49" s="2"/>
      <c r="C49" s="2"/>
      <c r="D49" s="21" t="s">
        <v>256</v>
      </c>
      <c r="E49" s="22" t="s">
        <v>696</v>
      </c>
      <c r="F49" s="24">
        <v>59</v>
      </c>
      <c r="G49" s="21" t="s">
        <v>257</v>
      </c>
      <c r="H49" s="23">
        <f>H$48+E49/100</f>
        <v>21.91</v>
      </c>
      <c r="I49" s="22">
        <v>1</v>
      </c>
      <c r="J49" s="215">
        <v>2</v>
      </c>
      <c r="K49" s="91" t="s">
        <v>881</v>
      </c>
      <c r="L49" s="2"/>
      <c r="M49" s="2"/>
      <c r="N49" s="2"/>
      <c r="O49" s="46"/>
      <c r="P49" s="2"/>
      <c r="Q49" s="55"/>
      <c r="R49" s="56"/>
      <c r="T49" s="57"/>
      <c r="U49" s="56"/>
      <c r="V49" s="55"/>
      <c r="W49" s="56"/>
      <c r="X49" s="56"/>
      <c r="Y49" s="58"/>
      <c r="Z49" s="56"/>
      <c r="AA49" s="55"/>
      <c r="AB49" s="2"/>
      <c r="AC49" s="2"/>
      <c r="AD49" s="19"/>
      <c r="AE49" s="2"/>
      <c r="AF49" s="4"/>
      <c r="AG49" s="2"/>
      <c r="AH49" s="2"/>
      <c r="AI49" s="2"/>
      <c r="AJ49" s="46"/>
      <c r="AK49" s="19"/>
      <c r="AL49" s="4"/>
      <c r="AM49" s="59" t="s">
        <v>258</v>
      </c>
      <c r="AN49" s="22">
        <v>10</v>
      </c>
      <c r="AO49" s="107">
        <v>2</v>
      </c>
      <c r="AQ49" s="2"/>
      <c r="AR49" s="2"/>
      <c r="AS49" s="2"/>
      <c r="AT49" s="2"/>
      <c r="AU49" s="2"/>
      <c r="AV49" s="2"/>
      <c r="AW49" s="4"/>
      <c r="AX49" s="2"/>
      <c r="AY49" s="2"/>
      <c r="AZ49" s="2"/>
      <c r="BA49" s="2"/>
      <c r="BB49" s="2"/>
    </row>
    <row r="50" spans="2:54" ht="21.75" customHeight="1">
      <c r="B50" s="2"/>
      <c r="C50" s="2"/>
      <c r="D50" s="21" t="s">
        <v>259</v>
      </c>
      <c r="E50" s="22" t="s">
        <v>750</v>
      </c>
      <c r="F50" s="24">
        <v>73</v>
      </c>
      <c r="G50" s="21" t="s">
        <v>260</v>
      </c>
      <c r="H50" s="23">
        <f aca="true" t="shared" si="3" ref="H50:H55">H$48+E50/100</f>
        <v>22.22</v>
      </c>
      <c r="I50" s="22">
        <v>1</v>
      </c>
      <c r="J50" s="140">
        <v>2</v>
      </c>
      <c r="K50" s="94" t="s">
        <v>881</v>
      </c>
      <c r="L50" s="2">
        <v>80</v>
      </c>
      <c r="M50" s="2"/>
      <c r="N50" s="2"/>
      <c r="O50" s="46"/>
      <c r="P50" s="2"/>
      <c r="Q50" s="55">
        <v>15</v>
      </c>
      <c r="R50" s="56">
        <v>0.2</v>
      </c>
      <c r="S50" s="24"/>
      <c r="T50" s="57">
        <v>0.3</v>
      </c>
      <c r="U50" s="56">
        <v>7</v>
      </c>
      <c r="V50" s="55"/>
      <c r="W50" s="56"/>
      <c r="X50" s="56"/>
      <c r="Y50" s="58"/>
      <c r="Z50" s="56"/>
      <c r="AA50" s="55">
        <v>1</v>
      </c>
      <c r="AB50" s="2"/>
      <c r="AC50" s="2"/>
      <c r="AD50" s="19"/>
      <c r="AE50" s="2"/>
      <c r="AF50" s="4">
        <v>0</v>
      </c>
      <c r="AG50" s="2"/>
      <c r="AH50" s="2"/>
      <c r="AI50" s="2"/>
      <c r="AJ50" s="46"/>
      <c r="AK50" s="19"/>
      <c r="AL50" s="4">
        <v>2</v>
      </c>
      <c r="AM50" s="59"/>
      <c r="AN50" s="22">
        <v>80</v>
      </c>
      <c r="AO50" s="107">
        <v>2</v>
      </c>
      <c r="AQ50" s="2"/>
      <c r="AR50" s="2"/>
      <c r="AS50" s="2"/>
      <c r="AT50" s="2"/>
      <c r="AU50" s="2"/>
      <c r="AV50" s="2"/>
      <c r="AW50" s="4"/>
      <c r="AX50" s="2"/>
      <c r="AY50" s="2"/>
      <c r="AZ50" s="2"/>
      <c r="BA50" s="2"/>
      <c r="BB50" s="2"/>
    </row>
    <row r="51" spans="2:54" ht="21.75" customHeight="1">
      <c r="B51" s="2"/>
      <c r="C51" s="2"/>
      <c r="D51" s="21" t="s">
        <v>261</v>
      </c>
      <c r="E51" s="22" t="s">
        <v>751</v>
      </c>
      <c r="F51" s="24">
        <v>76</v>
      </c>
      <c r="G51" s="21" t="s">
        <v>262</v>
      </c>
      <c r="H51" s="23">
        <f t="shared" si="3"/>
        <v>22.36</v>
      </c>
      <c r="I51" s="22">
        <v>1</v>
      </c>
      <c r="J51" s="215">
        <v>2</v>
      </c>
      <c r="K51" s="91" t="s">
        <v>881</v>
      </c>
      <c r="L51" s="2"/>
      <c r="M51" s="2"/>
      <c r="N51" s="2"/>
      <c r="O51" s="46"/>
      <c r="P51" s="2"/>
      <c r="Q51" s="55"/>
      <c r="R51" s="56"/>
      <c r="T51" s="57"/>
      <c r="U51" s="56"/>
      <c r="V51" s="55"/>
      <c r="W51" s="56"/>
      <c r="X51" s="56"/>
      <c r="Y51" s="58"/>
      <c r="Z51" s="56"/>
      <c r="AA51" s="55"/>
      <c r="AB51" s="2"/>
      <c r="AC51" s="2"/>
      <c r="AD51" s="19"/>
      <c r="AE51" s="2"/>
      <c r="AF51" s="4"/>
      <c r="AG51" s="2"/>
      <c r="AH51" s="2"/>
      <c r="AI51" s="2"/>
      <c r="AJ51" s="46"/>
      <c r="AK51" s="19"/>
      <c r="AL51" s="4"/>
      <c r="AM51" s="59" t="s">
        <v>258</v>
      </c>
      <c r="AN51" s="22">
        <v>10</v>
      </c>
      <c r="AO51" s="107">
        <v>2</v>
      </c>
      <c r="AQ51" s="2"/>
      <c r="AR51" s="2"/>
      <c r="AS51" s="2"/>
      <c r="AT51" s="2"/>
      <c r="AU51" s="2"/>
      <c r="AV51" s="2"/>
      <c r="AW51" s="4"/>
      <c r="AX51" s="2"/>
      <c r="AY51" s="2"/>
      <c r="AZ51" s="2"/>
      <c r="BA51" s="2"/>
      <c r="BB51" s="2"/>
    </row>
    <row r="52" spans="2:54" ht="21.75" customHeight="1">
      <c r="B52" s="2"/>
      <c r="C52" s="2"/>
      <c r="D52" s="21" t="s">
        <v>263</v>
      </c>
      <c r="E52" s="22" t="s">
        <v>752</v>
      </c>
      <c r="F52" s="24">
        <v>87</v>
      </c>
      <c r="G52" s="21" t="s">
        <v>232</v>
      </c>
      <c r="H52" s="23">
        <f t="shared" si="3"/>
        <v>22.39</v>
      </c>
      <c r="I52" s="22">
        <v>1</v>
      </c>
      <c r="J52" s="140">
        <v>2</v>
      </c>
      <c r="K52" s="94" t="s">
        <v>881</v>
      </c>
      <c r="L52" s="2">
        <v>80</v>
      </c>
      <c r="M52" s="2"/>
      <c r="N52" s="2"/>
      <c r="O52" s="46"/>
      <c r="P52" s="2"/>
      <c r="Q52" s="55">
        <v>20</v>
      </c>
      <c r="R52" s="56">
        <v>0.3</v>
      </c>
      <c r="S52" s="24"/>
      <c r="T52" s="57">
        <v>0.5</v>
      </c>
      <c r="U52" s="56">
        <v>7</v>
      </c>
      <c r="V52" s="55"/>
      <c r="W52" s="56"/>
      <c r="X52" s="56"/>
      <c r="Y52" s="58"/>
      <c r="Z52" s="56"/>
      <c r="AA52" s="55">
        <v>1</v>
      </c>
      <c r="AB52" s="2"/>
      <c r="AC52" s="2"/>
      <c r="AD52" s="19"/>
      <c r="AE52" s="2"/>
      <c r="AF52" s="4">
        <v>0</v>
      </c>
      <c r="AG52" s="2"/>
      <c r="AH52" s="2"/>
      <c r="AI52" s="2"/>
      <c r="AJ52" s="46"/>
      <c r="AK52" s="19"/>
      <c r="AL52" s="4">
        <v>2</v>
      </c>
      <c r="AM52" s="59"/>
      <c r="AN52" s="22">
        <v>80</v>
      </c>
      <c r="AO52" s="107">
        <v>2</v>
      </c>
      <c r="AQ52" s="2"/>
      <c r="AR52" s="2"/>
      <c r="AS52" s="2"/>
      <c r="AT52" s="2"/>
      <c r="AU52" s="2"/>
      <c r="AV52" s="2"/>
      <c r="AW52" s="4"/>
      <c r="AX52" s="2"/>
      <c r="AY52" s="2"/>
      <c r="AZ52" s="2"/>
      <c r="BA52" s="2"/>
      <c r="BB52" s="2"/>
    </row>
    <row r="53" spans="2:54" ht="21.75" customHeight="1">
      <c r="B53" s="2"/>
      <c r="C53" s="2"/>
      <c r="D53" s="21" t="s">
        <v>233</v>
      </c>
      <c r="E53" s="22" t="s">
        <v>753</v>
      </c>
      <c r="F53" s="24">
        <v>96</v>
      </c>
      <c r="G53" s="21" t="s">
        <v>0</v>
      </c>
      <c r="H53" s="23">
        <f t="shared" si="3"/>
        <v>22.5</v>
      </c>
      <c r="I53" s="22">
        <v>1</v>
      </c>
      <c r="J53" s="215">
        <v>2</v>
      </c>
      <c r="K53" s="91" t="s">
        <v>881</v>
      </c>
      <c r="L53" s="2"/>
      <c r="M53" s="2"/>
      <c r="N53" s="2"/>
      <c r="O53" s="46"/>
      <c r="P53" s="2"/>
      <c r="Q53" s="55"/>
      <c r="R53" s="56"/>
      <c r="T53" s="57"/>
      <c r="U53" s="56"/>
      <c r="V53" s="55"/>
      <c r="W53" s="56"/>
      <c r="X53" s="56"/>
      <c r="Y53" s="58"/>
      <c r="Z53" s="56"/>
      <c r="AA53" s="55"/>
      <c r="AB53" s="2"/>
      <c r="AC53" s="2"/>
      <c r="AD53" s="19"/>
      <c r="AE53" s="2"/>
      <c r="AF53" s="4"/>
      <c r="AG53" s="2"/>
      <c r="AH53" s="2"/>
      <c r="AI53" s="2"/>
      <c r="AJ53" s="46"/>
      <c r="AK53" s="19"/>
      <c r="AL53" s="4"/>
      <c r="AM53" s="59" t="s">
        <v>258</v>
      </c>
      <c r="AN53" s="22">
        <v>20</v>
      </c>
      <c r="AO53" s="107">
        <v>2</v>
      </c>
      <c r="AQ53" s="2"/>
      <c r="AR53" s="2"/>
      <c r="AS53" s="2"/>
      <c r="AT53" s="2"/>
      <c r="AU53" s="2"/>
      <c r="AV53" s="2"/>
      <c r="AW53" s="4"/>
      <c r="AX53" s="2"/>
      <c r="AY53" s="2"/>
      <c r="AZ53" s="2"/>
      <c r="BA53" s="2"/>
      <c r="BB53" s="2"/>
    </row>
    <row r="54" spans="2:54" ht="21.75" customHeight="1">
      <c r="B54" s="2"/>
      <c r="C54" s="2"/>
      <c r="D54" s="21" t="s">
        <v>1</v>
      </c>
      <c r="E54" s="22" t="s">
        <v>754</v>
      </c>
      <c r="F54" s="24">
        <v>100</v>
      </c>
      <c r="G54" s="21" t="s">
        <v>587</v>
      </c>
      <c r="H54" s="23">
        <f t="shared" si="3"/>
        <v>22.59</v>
      </c>
      <c r="I54" s="22">
        <v>1</v>
      </c>
      <c r="J54" s="140">
        <v>2</v>
      </c>
      <c r="K54" s="94" t="s">
        <v>881</v>
      </c>
      <c r="L54" s="2">
        <v>75</v>
      </c>
      <c r="M54" s="2"/>
      <c r="N54" s="2"/>
      <c r="O54" s="46"/>
      <c r="P54" s="2"/>
      <c r="Q54" s="55">
        <v>20</v>
      </c>
      <c r="R54" s="56">
        <v>0.3</v>
      </c>
      <c r="S54" s="24">
        <v>0.4</v>
      </c>
      <c r="T54" s="57">
        <v>0.5</v>
      </c>
      <c r="U54" s="56">
        <v>7</v>
      </c>
      <c r="V54" s="55"/>
      <c r="W54" s="56"/>
      <c r="X54" s="56"/>
      <c r="Y54" s="58"/>
      <c r="Z54" s="56"/>
      <c r="AA54" s="55">
        <v>3</v>
      </c>
      <c r="AB54" s="2"/>
      <c r="AC54" s="2"/>
      <c r="AD54" s="19"/>
      <c r="AE54" s="2"/>
      <c r="AF54" s="4">
        <v>0</v>
      </c>
      <c r="AG54" s="2"/>
      <c r="AH54" s="2"/>
      <c r="AI54" s="2"/>
      <c r="AJ54" s="46"/>
      <c r="AK54" s="19"/>
      <c r="AL54" s="4">
        <v>2.5</v>
      </c>
      <c r="AM54" s="59"/>
      <c r="AN54" s="22">
        <v>80</v>
      </c>
      <c r="AO54" s="107">
        <v>2</v>
      </c>
      <c r="AQ54" s="2"/>
      <c r="AR54" s="2"/>
      <c r="AS54" s="2"/>
      <c r="AT54" s="2"/>
      <c r="AU54" s="2"/>
      <c r="AV54" s="2"/>
      <c r="AW54" s="4"/>
      <c r="AX54" s="2"/>
      <c r="AY54" s="2"/>
      <c r="AZ54" s="2"/>
      <c r="BA54" s="2"/>
      <c r="BB54" s="2"/>
    </row>
    <row r="55" spans="1:54" ht="21.75" customHeight="1">
      <c r="A55" s="141"/>
      <c r="B55" s="128"/>
      <c r="C55" s="128"/>
      <c r="D55" s="129" t="s">
        <v>2</v>
      </c>
      <c r="E55" s="130" t="s">
        <v>755</v>
      </c>
      <c r="F55" s="131">
        <v>150</v>
      </c>
      <c r="G55" s="129" t="s">
        <v>212</v>
      </c>
      <c r="H55" s="132">
        <f t="shared" si="3"/>
        <v>22.63</v>
      </c>
      <c r="I55" s="22">
        <v>1</v>
      </c>
      <c r="J55" s="214">
        <v>3</v>
      </c>
      <c r="K55" s="95" t="s">
        <v>882</v>
      </c>
      <c r="L55" s="128">
        <v>75</v>
      </c>
      <c r="M55" s="128"/>
      <c r="N55" s="128"/>
      <c r="O55" s="133"/>
      <c r="P55" s="128"/>
      <c r="Q55" s="134">
        <v>20</v>
      </c>
      <c r="R55" s="128">
        <v>0.3</v>
      </c>
      <c r="S55" s="131">
        <v>0.4</v>
      </c>
      <c r="T55" s="133">
        <v>0.6</v>
      </c>
      <c r="U55" s="128">
        <v>2.5</v>
      </c>
      <c r="V55" s="134" t="s">
        <v>43</v>
      </c>
      <c r="W55" s="128">
        <v>0.05</v>
      </c>
      <c r="X55" s="128">
        <v>0.1</v>
      </c>
      <c r="Y55" s="133">
        <v>0.2</v>
      </c>
      <c r="Z55" s="189" t="s">
        <v>485</v>
      </c>
      <c r="AA55" s="134">
        <v>2</v>
      </c>
      <c r="AB55" s="128"/>
      <c r="AC55" s="128"/>
      <c r="AD55" s="142"/>
      <c r="AE55" s="128"/>
      <c r="AF55" s="62">
        <v>0</v>
      </c>
      <c r="AG55" s="128"/>
      <c r="AH55" s="128"/>
      <c r="AI55" s="128"/>
      <c r="AJ55" s="133"/>
      <c r="AK55" s="142"/>
      <c r="AL55" s="62">
        <v>3</v>
      </c>
      <c r="AM55" s="139"/>
      <c r="AN55" s="130">
        <v>60</v>
      </c>
      <c r="AO55" s="109">
        <v>3</v>
      </c>
      <c r="AQ55" s="2"/>
      <c r="AR55" s="2"/>
      <c r="AS55" s="2"/>
      <c r="AT55" s="2"/>
      <c r="AU55" s="2"/>
      <c r="AV55" s="2"/>
      <c r="AW55" s="4"/>
      <c r="AX55" s="2"/>
      <c r="AY55" s="2"/>
      <c r="AZ55" s="2"/>
      <c r="BA55" s="2"/>
      <c r="BB55" s="2"/>
    </row>
    <row r="56" spans="1:54" ht="21.75" customHeight="1">
      <c r="A56" t="s">
        <v>158</v>
      </c>
      <c r="B56" s="2" t="s">
        <v>242</v>
      </c>
      <c r="C56" s="2">
        <v>3</v>
      </c>
      <c r="D56" s="21" t="s">
        <v>360</v>
      </c>
      <c r="E56" s="22" t="s">
        <v>594</v>
      </c>
      <c r="F56" s="24">
        <v>4</v>
      </c>
      <c r="G56" s="21" t="s">
        <v>593</v>
      </c>
      <c r="H56" s="23">
        <v>23.13</v>
      </c>
      <c r="I56" s="22">
        <v>1</v>
      </c>
      <c r="J56" s="140">
        <v>2</v>
      </c>
      <c r="K56" s="216" t="s">
        <v>881</v>
      </c>
      <c r="L56" s="2">
        <v>80</v>
      </c>
      <c r="M56" s="2"/>
      <c r="N56" s="2"/>
      <c r="O56" s="46"/>
      <c r="P56" s="2"/>
      <c r="Q56" s="55">
        <v>20</v>
      </c>
      <c r="R56" s="56">
        <v>0.3</v>
      </c>
      <c r="S56" s="56">
        <v>0.5</v>
      </c>
      <c r="T56" s="57">
        <v>0.6</v>
      </c>
      <c r="U56" s="56">
        <v>5</v>
      </c>
      <c r="V56" s="55"/>
      <c r="W56" s="56"/>
      <c r="X56" s="56"/>
      <c r="Y56" s="57"/>
      <c r="Z56" s="56"/>
      <c r="AA56" s="55">
        <v>2</v>
      </c>
      <c r="AB56" s="2"/>
      <c r="AC56" s="2"/>
      <c r="AD56" s="19"/>
      <c r="AE56" s="2"/>
      <c r="AF56" s="4"/>
      <c r="AG56" s="2"/>
      <c r="AH56" s="2"/>
      <c r="AI56" s="2"/>
      <c r="AJ56" s="46"/>
      <c r="AK56" s="19"/>
      <c r="AL56" s="4">
        <v>2.5</v>
      </c>
      <c r="AM56" s="59" t="s">
        <v>4</v>
      </c>
      <c r="AN56" s="22">
        <v>40</v>
      </c>
      <c r="AO56" s="107">
        <v>2</v>
      </c>
      <c r="AQ56" s="2"/>
      <c r="AR56" s="2"/>
      <c r="AS56" s="2"/>
      <c r="AT56" s="2"/>
      <c r="AU56" s="2"/>
      <c r="AV56" s="2"/>
      <c r="AW56" s="3"/>
      <c r="AX56" s="2"/>
      <c r="AY56" s="2"/>
      <c r="AZ56" s="2"/>
      <c r="BA56" s="2"/>
      <c r="BB56" s="2"/>
    </row>
    <row r="57" spans="2:54" ht="21.75" customHeight="1">
      <c r="B57" s="2"/>
      <c r="C57" s="2"/>
      <c r="D57" s="21" t="s">
        <v>5</v>
      </c>
      <c r="E57" s="22" t="s">
        <v>361</v>
      </c>
      <c r="F57" s="24">
        <v>14</v>
      </c>
      <c r="G57" s="21" t="s">
        <v>245</v>
      </c>
      <c r="H57" s="23">
        <f>H$56+E57/100</f>
        <v>23.169999999999998</v>
      </c>
      <c r="I57" s="22">
        <v>1</v>
      </c>
      <c r="J57" s="140">
        <v>3</v>
      </c>
      <c r="K57" s="94" t="s">
        <v>882</v>
      </c>
      <c r="L57" s="2">
        <v>80</v>
      </c>
      <c r="M57" s="2"/>
      <c r="N57" s="2"/>
      <c r="O57" s="46"/>
      <c r="P57" s="2"/>
      <c r="Q57" s="55">
        <v>20</v>
      </c>
      <c r="R57" s="56">
        <v>0.3</v>
      </c>
      <c r="S57" s="56">
        <v>0.5</v>
      </c>
      <c r="T57" s="57">
        <v>0.6</v>
      </c>
      <c r="U57" s="56">
        <v>5</v>
      </c>
      <c r="V57" s="55">
        <v>1.5</v>
      </c>
      <c r="W57" s="56">
        <v>0.1</v>
      </c>
      <c r="X57" s="56">
        <v>0.1</v>
      </c>
      <c r="Y57" s="57">
        <v>0.2</v>
      </c>
      <c r="Z57" s="56">
        <v>1</v>
      </c>
      <c r="AA57" s="55">
        <v>2</v>
      </c>
      <c r="AB57" s="2"/>
      <c r="AC57" s="2"/>
      <c r="AD57" s="19"/>
      <c r="AE57" s="2"/>
      <c r="AF57" s="4"/>
      <c r="AG57" s="2"/>
      <c r="AH57" s="2"/>
      <c r="AI57" s="2"/>
      <c r="AJ57" s="46"/>
      <c r="AK57" s="19"/>
      <c r="AL57" s="4">
        <v>2.5</v>
      </c>
      <c r="AM57" s="59" t="s">
        <v>6</v>
      </c>
      <c r="AN57" s="22">
        <v>50</v>
      </c>
      <c r="AO57" s="107">
        <v>3</v>
      </c>
      <c r="AQ57" s="2"/>
      <c r="AR57" s="2"/>
      <c r="AS57" s="2"/>
      <c r="AT57" s="2"/>
      <c r="AU57" s="2"/>
      <c r="AV57" s="2"/>
      <c r="AW57" s="4"/>
      <c r="AX57" s="2"/>
      <c r="AY57" s="2"/>
      <c r="AZ57" s="2"/>
      <c r="BA57" s="2"/>
      <c r="BB57" s="2"/>
    </row>
    <row r="58" spans="1:54" ht="21.75" customHeight="1">
      <c r="A58" s="141"/>
      <c r="B58" s="128"/>
      <c r="C58" s="128"/>
      <c r="D58" s="129" t="s">
        <v>7</v>
      </c>
      <c r="E58" s="130" t="s">
        <v>262</v>
      </c>
      <c r="F58" s="131">
        <v>36</v>
      </c>
      <c r="G58" s="129" t="s">
        <v>244</v>
      </c>
      <c r="H58" s="132">
        <f>H$56+E58/100</f>
        <v>23.27</v>
      </c>
      <c r="I58" s="22">
        <v>1</v>
      </c>
      <c r="J58" s="214">
        <v>2</v>
      </c>
      <c r="K58" s="94" t="s">
        <v>881</v>
      </c>
      <c r="L58" s="128">
        <v>80</v>
      </c>
      <c r="M58" s="128"/>
      <c r="N58" s="128"/>
      <c r="O58" s="133"/>
      <c r="P58" s="128"/>
      <c r="Q58" s="134">
        <v>20</v>
      </c>
      <c r="R58" s="128">
        <v>0.3</v>
      </c>
      <c r="S58" s="128">
        <v>0.5</v>
      </c>
      <c r="T58" s="133">
        <v>0.6</v>
      </c>
      <c r="U58" s="128">
        <v>5</v>
      </c>
      <c r="V58" s="134"/>
      <c r="W58" s="128"/>
      <c r="X58" s="128"/>
      <c r="Y58" s="133"/>
      <c r="Z58" s="128"/>
      <c r="AA58" s="134">
        <v>2</v>
      </c>
      <c r="AB58" s="128"/>
      <c r="AC58" s="128"/>
      <c r="AD58" s="142"/>
      <c r="AE58" s="128"/>
      <c r="AF58" s="62"/>
      <c r="AG58" s="128"/>
      <c r="AH58" s="128"/>
      <c r="AI58" s="128"/>
      <c r="AJ58" s="133"/>
      <c r="AK58" s="142"/>
      <c r="AL58" s="62">
        <v>2.5</v>
      </c>
      <c r="AM58" s="139" t="s">
        <v>4</v>
      </c>
      <c r="AN58" s="130">
        <v>40</v>
      </c>
      <c r="AO58" s="109">
        <v>2</v>
      </c>
      <c r="AQ58" s="2"/>
      <c r="AR58" s="2"/>
      <c r="AS58" s="2"/>
      <c r="AT58" s="2"/>
      <c r="AU58" s="2"/>
      <c r="AV58" s="2"/>
      <c r="AW58" s="4"/>
      <c r="AX58" s="2"/>
      <c r="AY58" s="2"/>
      <c r="AZ58" s="2"/>
      <c r="BA58" s="2"/>
      <c r="BB58" s="2"/>
    </row>
    <row r="59" spans="1:54" ht="21.75" customHeight="1">
      <c r="A59" t="s">
        <v>158</v>
      </c>
      <c r="B59" s="2" t="s">
        <v>8</v>
      </c>
      <c r="C59" s="2">
        <v>1</v>
      </c>
      <c r="D59" s="21" t="s">
        <v>243</v>
      </c>
      <c r="E59" s="22" t="s">
        <v>594</v>
      </c>
      <c r="F59" s="24">
        <v>3</v>
      </c>
      <c r="G59" s="21" t="s">
        <v>593</v>
      </c>
      <c r="H59" s="23">
        <v>24.8</v>
      </c>
      <c r="I59" s="22">
        <v>1</v>
      </c>
      <c r="J59" s="215" t="s">
        <v>245</v>
      </c>
      <c r="K59" s="216" t="s">
        <v>881</v>
      </c>
      <c r="L59" s="2"/>
      <c r="M59" s="2"/>
      <c r="N59" s="2"/>
      <c r="O59" s="46"/>
      <c r="P59" s="2"/>
      <c r="Q59" s="55"/>
      <c r="R59" s="56"/>
      <c r="S59" s="56"/>
      <c r="T59" s="57"/>
      <c r="U59" s="56"/>
      <c r="V59" s="55"/>
      <c r="W59" s="56"/>
      <c r="X59" s="56"/>
      <c r="Y59" s="58"/>
      <c r="Z59" s="56"/>
      <c r="AA59" s="55"/>
      <c r="AB59" s="2"/>
      <c r="AC59" s="2"/>
      <c r="AD59" s="19"/>
      <c r="AE59" s="2"/>
      <c r="AF59" s="4"/>
      <c r="AG59" s="2"/>
      <c r="AH59" s="2"/>
      <c r="AI59" s="2"/>
      <c r="AJ59" s="46"/>
      <c r="AK59" s="19"/>
      <c r="AL59" s="4"/>
      <c r="AM59" s="59" t="s">
        <v>9</v>
      </c>
      <c r="AN59" s="47">
        <v>10</v>
      </c>
      <c r="AO59" s="107" t="s">
        <v>245</v>
      </c>
      <c r="AQ59" s="2"/>
      <c r="AR59" s="2"/>
      <c r="AS59" s="2"/>
      <c r="AT59" s="2"/>
      <c r="AU59" s="2"/>
      <c r="AV59" s="2"/>
      <c r="AW59" s="3"/>
      <c r="AX59" s="2"/>
      <c r="AY59" s="2"/>
      <c r="AZ59" s="2"/>
      <c r="BA59" s="2"/>
      <c r="BB59" s="2"/>
    </row>
    <row r="60" spans="4:54" ht="21.75" customHeight="1">
      <c r="D60" s="21" t="s">
        <v>10</v>
      </c>
      <c r="E60" s="22" t="s">
        <v>602</v>
      </c>
      <c r="F60" s="24">
        <v>6</v>
      </c>
      <c r="G60" s="21" t="s">
        <v>245</v>
      </c>
      <c r="H60" s="23">
        <f>H$59+E60/100</f>
        <v>24.830000000000002</v>
      </c>
      <c r="I60" s="22">
        <v>1</v>
      </c>
      <c r="J60" s="215" t="s">
        <v>245</v>
      </c>
      <c r="K60" s="94" t="s">
        <v>881</v>
      </c>
      <c r="L60" s="2"/>
      <c r="M60" s="2"/>
      <c r="N60" s="2"/>
      <c r="O60" s="46"/>
      <c r="P60" s="2"/>
      <c r="Q60" s="55"/>
      <c r="R60" s="56"/>
      <c r="S60" s="56"/>
      <c r="T60" s="57"/>
      <c r="U60" s="56"/>
      <c r="V60" s="55"/>
      <c r="W60" s="56"/>
      <c r="X60" s="56"/>
      <c r="Y60" s="58"/>
      <c r="Z60" s="56"/>
      <c r="AA60" s="55"/>
      <c r="AB60" s="2"/>
      <c r="AC60" s="2"/>
      <c r="AD60" s="19"/>
      <c r="AE60" s="2"/>
      <c r="AF60" s="4"/>
      <c r="AG60" s="2"/>
      <c r="AH60" s="2"/>
      <c r="AI60" s="2"/>
      <c r="AJ60" s="46"/>
      <c r="AK60" s="19"/>
      <c r="AL60" s="4"/>
      <c r="AM60" s="59" t="s">
        <v>11</v>
      </c>
      <c r="AN60" s="47">
        <v>10</v>
      </c>
      <c r="AO60" s="107" t="s">
        <v>245</v>
      </c>
      <c r="AQ60" s="2"/>
      <c r="AR60" s="2"/>
      <c r="AS60" s="2"/>
      <c r="AT60" s="2"/>
      <c r="AU60" s="2"/>
      <c r="AV60" s="2"/>
      <c r="AW60" s="4"/>
      <c r="AX60" s="2"/>
      <c r="AY60" s="2"/>
      <c r="AZ60" s="2"/>
      <c r="BA60" s="2"/>
      <c r="BB60" s="2"/>
    </row>
    <row r="61" spans="4:54" ht="21.75" customHeight="1">
      <c r="D61" s="21" t="s">
        <v>12</v>
      </c>
      <c r="E61" s="22" t="s">
        <v>362</v>
      </c>
      <c r="F61" s="24">
        <v>80</v>
      </c>
      <c r="G61" s="21" t="s">
        <v>13</v>
      </c>
      <c r="H61" s="23">
        <f>H$59+E61/100</f>
        <v>24.86</v>
      </c>
      <c r="I61" s="22">
        <v>1</v>
      </c>
      <c r="J61" s="140">
        <v>2</v>
      </c>
      <c r="K61" s="94" t="s">
        <v>881</v>
      </c>
      <c r="L61" s="2">
        <v>70</v>
      </c>
      <c r="M61" s="2"/>
      <c r="N61" s="2"/>
      <c r="O61" s="46"/>
      <c r="P61" s="2"/>
      <c r="Q61" s="55">
        <v>29</v>
      </c>
      <c r="R61" s="56">
        <v>0.1</v>
      </c>
      <c r="S61" s="56">
        <v>0.35</v>
      </c>
      <c r="T61" s="57">
        <v>0.6</v>
      </c>
      <c r="U61" s="56">
        <v>7</v>
      </c>
      <c r="V61" s="55"/>
      <c r="W61" s="56"/>
      <c r="X61" s="56"/>
      <c r="Y61" s="58"/>
      <c r="Z61" s="56"/>
      <c r="AA61" s="55">
        <v>1</v>
      </c>
      <c r="AB61" s="2"/>
      <c r="AC61" s="2"/>
      <c r="AD61" s="19"/>
      <c r="AE61" s="2"/>
      <c r="AF61" s="4">
        <v>0</v>
      </c>
      <c r="AG61" s="2"/>
      <c r="AH61" s="2"/>
      <c r="AI61" s="2"/>
      <c r="AJ61" s="46"/>
      <c r="AK61" s="19"/>
      <c r="AL61" s="4">
        <v>3</v>
      </c>
      <c r="AM61" s="59"/>
      <c r="AN61" s="22">
        <v>60</v>
      </c>
      <c r="AO61" s="107">
        <v>2</v>
      </c>
      <c r="AQ61" s="2"/>
      <c r="AR61" s="2"/>
      <c r="AS61" s="2"/>
      <c r="AT61" s="2"/>
      <c r="AU61" s="2"/>
      <c r="AV61" s="2"/>
      <c r="AW61" s="4"/>
      <c r="AX61" s="2"/>
      <c r="AY61" s="2"/>
      <c r="AZ61" s="2"/>
      <c r="BA61" s="2"/>
      <c r="BB61" s="2"/>
    </row>
    <row r="62" spans="4:54" ht="21.75" customHeight="1">
      <c r="D62" s="21" t="s">
        <v>14</v>
      </c>
      <c r="E62" s="22" t="s">
        <v>363</v>
      </c>
      <c r="F62" s="24">
        <v>121</v>
      </c>
      <c r="G62" s="21" t="s">
        <v>15</v>
      </c>
      <c r="H62" s="23">
        <f>H$59+E62/100</f>
        <v>25.6</v>
      </c>
      <c r="I62" s="22">
        <v>1</v>
      </c>
      <c r="J62" s="140">
        <v>2</v>
      </c>
      <c r="K62" s="94" t="s">
        <v>881</v>
      </c>
      <c r="L62" s="2">
        <v>85</v>
      </c>
      <c r="M62" s="2"/>
      <c r="N62" s="2"/>
      <c r="O62" s="46"/>
      <c r="P62" s="2"/>
      <c r="Q62" s="55">
        <v>15</v>
      </c>
      <c r="R62" s="56">
        <v>0.2</v>
      </c>
      <c r="S62" s="56">
        <v>0.6</v>
      </c>
      <c r="T62" s="57">
        <v>1</v>
      </c>
      <c r="U62" s="56">
        <v>7</v>
      </c>
      <c r="V62" s="55"/>
      <c r="W62" s="56"/>
      <c r="X62" s="56"/>
      <c r="Y62" s="58"/>
      <c r="Z62" s="56"/>
      <c r="AA62" s="55">
        <v>2</v>
      </c>
      <c r="AB62" s="2"/>
      <c r="AC62" s="2"/>
      <c r="AD62" s="19"/>
      <c r="AE62" s="2"/>
      <c r="AF62" s="4">
        <v>0</v>
      </c>
      <c r="AG62" s="2"/>
      <c r="AH62" s="2"/>
      <c r="AI62" s="2"/>
      <c r="AJ62" s="46"/>
      <c r="AK62" s="19"/>
      <c r="AL62" s="4">
        <v>2</v>
      </c>
      <c r="AM62" s="59" t="s">
        <v>357</v>
      </c>
      <c r="AN62" s="22">
        <v>60</v>
      </c>
      <c r="AO62" s="107">
        <v>2</v>
      </c>
      <c r="AQ62" s="2"/>
      <c r="AR62" s="2"/>
      <c r="AS62" s="2"/>
      <c r="AT62" s="2"/>
      <c r="AU62" s="2"/>
      <c r="AV62" s="2"/>
      <c r="AW62" s="4"/>
      <c r="AX62" s="2"/>
      <c r="AY62" s="2"/>
      <c r="AZ62" s="2"/>
      <c r="BA62" s="2"/>
      <c r="BB62" s="2"/>
    </row>
    <row r="63" spans="1:54" ht="21.75" customHeight="1">
      <c r="A63" s="141"/>
      <c r="B63" s="141"/>
      <c r="C63" s="141"/>
      <c r="D63" s="129" t="s">
        <v>16</v>
      </c>
      <c r="E63" s="130" t="s">
        <v>364</v>
      </c>
      <c r="F63" s="131">
        <v>149</v>
      </c>
      <c r="G63" s="129" t="s">
        <v>17</v>
      </c>
      <c r="H63" s="132">
        <f>H$59+E63/100</f>
        <v>26.01</v>
      </c>
      <c r="I63" s="22">
        <v>1</v>
      </c>
      <c r="J63" s="214">
        <v>2</v>
      </c>
      <c r="K63" s="95" t="s">
        <v>881</v>
      </c>
      <c r="L63" s="128">
        <v>70</v>
      </c>
      <c r="M63" s="128"/>
      <c r="N63" s="128"/>
      <c r="O63" s="133"/>
      <c r="P63" s="128"/>
      <c r="Q63" s="134">
        <v>29</v>
      </c>
      <c r="R63" s="128">
        <v>0.1</v>
      </c>
      <c r="S63" s="128">
        <v>0.4</v>
      </c>
      <c r="T63" s="133">
        <v>0.7</v>
      </c>
      <c r="U63" s="128">
        <v>7</v>
      </c>
      <c r="V63" s="134"/>
      <c r="W63" s="128"/>
      <c r="X63" s="128"/>
      <c r="Y63" s="142"/>
      <c r="Z63" s="128"/>
      <c r="AA63" s="134">
        <v>1</v>
      </c>
      <c r="AB63" s="128"/>
      <c r="AC63" s="128"/>
      <c r="AD63" s="142"/>
      <c r="AE63" s="128"/>
      <c r="AF63" s="62">
        <v>0</v>
      </c>
      <c r="AG63" s="128"/>
      <c r="AH63" s="128"/>
      <c r="AI63" s="128"/>
      <c r="AJ63" s="133"/>
      <c r="AK63" s="142"/>
      <c r="AL63" s="62">
        <v>3</v>
      </c>
      <c r="AM63" s="139" t="s">
        <v>358</v>
      </c>
      <c r="AN63" s="130">
        <v>60</v>
      </c>
      <c r="AO63" s="109">
        <v>2</v>
      </c>
      <c r="AQ63" s="2"/>
      <c r="AR63" s="2"/>
      <c r="AS63" s="2"/>
      <c r="AT63" s="2"/>
      <c r="AU63" s="2"/>
      <c r="AV63" s="2"/>
      <c r="AW63" s="4"/>
      <c r="AX63" s="2"/>
      <c r="AY63" s="2"/>
      <c r="AZ63" s="2"/>
      <c r="BA63" s="2"/>
      <c r="BB63" s="2"/>
    </row>
    <row r="64" spans="1:54" ht="21.75" customHeight="1">
      <c r="A64" t="s">
        <v>158</v>
      </c>
      <c r="B64" s="2" t="s">
        <v>8</v>
      </c>
      <c r="C64" s="2">
        <v>2</v>
      </c>
      <c r="D64" s="21" t="s">
        <v>18</v>
      </c>
      <c r="E64" s="22" t="s">
        <v>594</v>
      </c>
      <c r="F64" s="24">
        <v>73</v>
      </c>
      <c r="G64" s="21" t="s">
        <v>19</v>
      </c>
      <c r="H64" s="23">
        <v>26.29</v>
      </c>
      <c r="I64" s="22">
        <v>1</v>
      </c>
      <c r="J64" s="140">
        <v>2</v>
      </c>
      <c r="K64" s="94" t="s">
        <v>881</v>
      </c>
      <c r="L64" s="2">
        <v>75</v>
      </c>
      <c r="M64" s="2"/>
      <c r="N64" s="2"/>
      <c r="O64" s="46"/>
      <c r="P64" s="2"/>
      <c r="Q64" s="55">
        <v>24</v>
      </c>
      <c r="R64" s="56">
        <v>0.1</v>
      </c>
      <c r="S64" s="56">
        <v>0.45</v>
      </c>
      <c r="T64" s="57">
        <v>0.8</v>
      </c>
      <c r="U64" s="56">
        <v>2</v>
      </c>
      <c r="V64" s="55"/>
      <c r="W64" s="56"/>
      <c r="X64" s="56"/>
      <c r="Y64" s="58"/>
      <c r="Z64" s="56"/>
      <c r="AA64" s="55">
        <v>1</v>
      </c>
      <c r="AB64" s="2"/>
      <c r="AC64" s="2"/>
      <c r="AD64" s="19"/>
      <c r="AE64" s="2"/>
      <c r="AF64" s="4">
        <v>0</v>
      </c>
      <c r="AG64" s="2"/>
      <c r="AH64" s="2"/>
      <c r="AI64" s="2"/>
      <c r="AJ64" s="46"/>
      <c r="AK64" s="19"/>
      <c r="AL64" s="4">
        <v>3</v>
      </c>
      <c r="AM64" s="59" t="s">
        <v>359</v>
      </c>
      <c r="AN64" s="22">
        <v>80</v>
      </c>
      <c r="AO64" s="107">
        <v>2</v>
      </c>
      <c r="AQ64" s="2"/>
      <c r="AR64" s="2"/>
      <c r="AS64" s="2"/>
      <c r="AT64" s="2"/>
      <c r="AU64" s="2"/>
      <c r="AV64" s="2"/>
      <c r="AW64" s="4"/>
      <c r="AX64" s="2"/>
      <c r="AY64" s="2"/>
      <c r="AZ64" s="2"/>
      <c r="BA64" s="2"/>
      <c r="BB64" s="2"/>
    </row>
    <row r="65" spans="1:54" ht="21.75" customHeight="1">
      <c r="A65" s="141"/>
      <c r="B65" s="141"/>
      <c r="C65" s="141"/>
      <c r="D65" s="129" t="s">
        <v>20</v>
      </c>
      <c r="E65" s="130" t="s">
        <v>751</v>
      </c>
      <c r="F65" s="131">
        <v>149</v>
      </c>
      <c r="G65" s="129" t="s">
        <v>21</v>
      </c>
      <c r="H65" s="132">
        <f>H$64+E65/100</f>
        <v>27.02</v>
      </c>
      <c r="I65" s="22">
        <v>1</v>
      </c>
      <c r="J65" s="214">
        <v>2</v>
      </c>
      <c r="K65" s="95" t="s">
        <v>881</v>
      </c>
      <c r="L65" s="128">
        <v>82</v>
      </c>
      <c r="M65" s="128"/>
      <c r="N65" s="128"/>
      <c r="O65" s="133"/>
      <c r="P65" s="128"/>
      <c r="Q65" s="134">
        <v>15</v>
      </c>
      <c r="R65" s="128">
        <v>0.1</v>
      </c>
      <c r="S65" s="128">
        <v>0.5</v>
      </c>
      <c r="T65" s="133">
        <v>1</v>
      </c>
      <c r="U65" s="128">
        <v>7</v>
      </c>
      <c r="V65" s="134"/>
      <c r="W65" s="128"/>
      <c r="X65" s="128"/>
      <c r="Y65" s="142"/>
      <c r="Z65" s="128"/>
      <c r="AA65" s="134">
        <v>2</v>
      </c>
      <c r="AB65" s="128"/>
      <c r="AC65" s="128"/>
      <c r="AD65" s="142"/>
      <c r="AE65" s="128"/>
      <c r="AF65" s="62">
        <v>0</v>
      </c>
      <c r="AG65" s="128"/>
      <c r="AH65" s="128"/>
      <c r="AI65" s="128"/>
      <c r="AJ65" s="133"/>
      <c r="AK65" s="142"/>
      <c r="AL65" s="62">
        <v>2</v>
      </c>
      <c r="AM65" s="139" t="s">
        <v>22</v>
      </c>
      <c r="AN65" s="130">
        <v>40</v>
      </c>
      <c r="AO65" s="109">
        <v>2</v>
      </c>
      <c r="AQ65" s="2"/>
      <c r="AR65" s="2"/>
      <c r="AS65" s="2"/>
      <c r="AT65" s="2"/>
      <c r="AU65" s="2"/>
      <c r="AV65" s="2"/>
      <c r="AW65" s="4"/>
      <c r="AX65" s="2"/>
      <c r="AY65" s="2"/>
      <c r="AZ65" s="2"/>
      <c r="BA65" s="2"/>
      <c r="BB65" s="2"/>
    </row>
    <row r="66" spans="1:54" ht="21.75" customHeight="1">
      <c r="A66" s="141" t="s">
        <v>158</v>
      </c>
      <c r="B66" s="128" t="s">
        <v>8</v>
      </c>
      <c r="C66" s="128">
        <v>3</v>
      </c>
      <c r="D66" s="129" t="s">
        <v>23</v>
      </c>
      <c r="E66" s="130" t="s">
        <v>594</v>
      </c>
      <c r="F66" s="131">
        <v>58</v>
      </c>
      <c r="G66" s="129" t="s">
        <v>24</v>
      </c>
      <c r="H66" s="132">
        <v>27.78</v>
      </c>
      <c r="I66" s="22">
        <v>1</v>
      </c>
      <c r="J66" s="214">
        <v>2</v>
      </c>
      <c r="K66" s="95" t="s">
        <v>881</v>
      </c>
      <c r="L66" s="128">
        <v>70</v>
      </c>
      <c r="M66" s="128"/>
      <c r="N66" s="128"/>
      <c r="O66" s="133"/>
      <c r="P66" s="128"/>
      <c r="Q66" s="134">
        <v>25</v>
      </c>
      <c r="R66" s="128">
        <v>0.2</v>
      </c>
      <c r="S66" s="128">
        <v>0.8</v>
      </c>
      <c r="T66" s="133">
        <v>1.5</v>
      </c>
      <c r="U66" s="128">
        <v>7</v>
      </c>
      <c r="V66" s="134"/>
      <c r="W66" s="128"/>
      <c r="X66" s="128"/>
      <c r="Y66" s="142"/>
      <c r="Z66" s="128"/>
      <c r="AA66" s="134">
        <v>2</v>
      </c>
      <c r="AB66" s="128"/>
      <c r="AC66" s="128"/>
      <c r="AD66" s="142"/>
      <c r="AE66" s="128"/>
      <c r="AF66" s="62">
        <v>0</v>
      </c>
      <c r="AG66" s="128"/>
      <c r="AH66" s="128"/>
      <c r="AI66" s="128"/>
      <c r="AJ66" s="133"/>
      <c r="AK66" s="142"/>
      <c r="AL66" s="62">
        <v>2</v>
      </c>
      <c r="AM66" s="139" t="s">
        <v>349</v>
      </c>
      <c r="AN66" s="130">
        <v>60</v>
      </c>
      <c r="AO66" s="109">
        <v>2</v>
      </c>
      <c r="AQ66" s="2"/>
      <c r="AR66" s="2"/>
      <c r="AS66" s="2"/>
      <c r="AT66" s="2"/>
      <c r="AU66" s="2"/>
      <c r="AV66" s="2"/>
      <c r="AW66" s="4"/>
      <c r="AX66" s="2"/>
      <c r="AY66" s="2"/>
      <c r="AZ66" s="2"/>
      <c r="BA66" s="2"/>
      <c r="BB66" s="2"/>
    </row>
    <row r="67" spans="1:54" ht="21.75" customHeight="1">
      <c r="A67" t="s">
        <v>158</v>
      </c>
      <c r="B67" s="2" t="s">
        <v>25</v>
      </c>
      <c r="C67" s="2">
        <v>1</v>
      </c>
      <c r="D67" s="21" t="s">
        <v>26</v>
      </c>
      <c r="E67" s="22" t="s">
        <v>594</v>
      </c>
      <c r="F67" s="24">
        <v>46</v>
      </c>
      <c r="G67" s="21" t="s">
        <v>27</v>
      </c>
      <c r="H67" s="23">
        <v>29.8</v>
      </c>
      <c r="I67" s="22">
        <v>1</v>
      </c>
      <c r="J67" s="140">
        <v>2</v>
      </c>
      <c r="K67" s="94" t="s">
        <v>881</v>
      </c>
      <c r="L67" s="2">
        <v>80</v>
      </c>
      <c r="M67" s="2"/>
      <c r="N67" s="2"/>
      <c r="O67" s="46"/>
      <c r="P67" s="2"/>
      <c r="Q67" s="55">
        <v>20</v>
      </c>
      <c r="R67" s="56">
        <v>0.1</v>
      </c>
      <c r="S67" s="56">
        <v>0.3</v>
      </c>
      <c r="T67" s="57">
        <v>0.5</v>
      </c>
      <c r="U67" s="56">
        <v>7</v>
      </c>
      <c r="V67" s="55"/>
      <c r="W67" s="56"/>
      <c r="X67" s="56"/>
      <c r="Y67" s="58"/>
      <c r="Z67" s="56"/>
      <c r="AA67" s="55"/>
      <c r="AB67" s="2"/>
      <c r="AC67" s="2"/>
      <c r="AD67" s="19"/>
      <c r="AE67" s="2"/>
      <c r="AF67" s="4"/>
      <c r="AG67" s="2"/>
      <c r="AH67" s="2"/>
      <c r="AI67" s="2"/>
      <c r="AJ67" s="46"/>
      <c r="AK67" s="19"/>
      <c r="AL67" s="4">
        <v>2</v>
      </c>
      <c r="AM67" s="59" t="s">
        <v>28</v>
      </c>
      <c r="AN67" s="22">
        <v>20</v>
      </c>
      <c r="AO67" s="107">
        <v>2</v>
      </c>
      <c r="AQ67" s="2"/>
      <c r="AR67" s="2"/>
      <c r="AS67" s="2"/>
      <c r="AT67" s="2"/>
      <c r="AU67" s="2"/>
      <c r="AV67" s="2"/>
      <c r="AW67" s="3"/>
      <c r="AX67" s="2"/>
      <c r="AY67" s="2"/>
      <c r="AZ67" s="2"/>
      <c r="BA67" s="2"/>
      <c r="BB67" s="2"/>
    </row>
    <row r="68" spans="2:54" ht="21.75" customHeight="1">
      <c r="B68" s="2"/>
      <c r="C68" s="2"/>
      <c r="D68" s="21" t="s">
        <v>29</v>
      </c>
      <c r="E68" s="22" t="s">
        <v>365</v>
      </c>
      <c r="F68" s="24">
        <v>66</v>
      </c>
      <c r="G68" s="21" t="s">
        <v>30</v>
      </c>
      <c r="H68" s="23">
        <f aca="true" t="shared" si="4" ref="H68:H73">H$67+E68/100</f>
        <v>30.26</v>
      </c>
      <c r="I68" s="22">
        <v>1</v>
      </c>
      <c r="J68" s="140">
        <v>2</v>
      </c>
      <c r="K68" s="94" t="s">
        <v>881</v>
      </c>
      <c r="L68" s="2">
        <v>80</v>
      </c>
      <c r="M68" s="2"/>
      <c r="N68" s="2"/>
      <c r="O68" s="46"/>
      <c r="P68" s="2"/>
      <c r="Q68" s="55">
        <v>15</v>
      </c>
      <c r="R68" s="56">
        <v>0.1</v>
      </c>
      <c r="S68" s="56">
        <v>0.2</v>
      </c>
      <c r="T68" s="57">
        <v>0.7</v>
      </c>
      <c r="U68" s="56">
        <v>4</v>
      </c>
      <c r="V68" s="55"/>
      <c r="W68" s="56"/>
      <c r="X68" s="56"/>
      <c r="Y68" s="58"/>
      <c r="Z68" s="56"/>
      <c r="AA68" s="55">
        <v>1</v>
      </c>
      <c r="AB68" s="2"/>
      <c r="AC68" s="2"/>
      <c r="AD68" s="19"/>
      <c r="AE68" s="2"/>
      <c r="AF68" s="4"/>
      <c r="AG68" s="2"/>
      <c r="AH68" s="2"/>
      <c r="AI68" s="2"/>
      <c r="AJ68" s="46"/>
      <c r="AK68" s="19"/>
      <c r="AL68" s="4">
        <v>4</v>
      </c>
      <c r="AM68" s="59" t="s">
        <v>31</v>
      </c>
      <c r="AN68" s="22">
        <v>40</v>
      </c>
      <c r="AO68" s="107">
        <v>2</v>
      </c>
      <c r="AQ68" s="2"/>
      <c r="AR68" s="2"/>
      <c r="AS68" s="2"/>
      <c r="AT68" s="2"/>
      <c r="AU68" s="2"/>
      <c r="AV68" s="2"/>
      <c r="AW68" s="4"/>
      <c r="AX68" s="2"/>
      <c r="AY68" s="2"/>
      <c r="AZ68" s="2"/>
      <c r="BA68" s="2"/>
      <c r="BB68" s="2"/>
    </row>
    <row r="69" spans="2:54" ht="21.75" customHeight="1">
      <c r="B69" s="2"/>
      <c r="C69" s="2"/>
      <c r="D69" s="21" t="s">
        <v>332</v>
      </c>
      <c r="E69" s="22" t="s">
        <v>366</v>
      </c>
      <c r="F69" s="24">
        <v>72</v>
      </c>
      <c r="G69" s="21" t="s">
        <v>727</v>
      </c>
      <c r="H69" s="23">
        <f t="shared" si="4"/>
        <v>30.46</v>
      </c>
      <c r="I69" s="22">
        <v>1</v>
      </c>
      <c r="J69" s="140">
        <v>2</v>
      </c>
      <c r="K69" s="94" t="s">
        <v>881</v>
      </c>
      <c r="L69" s="2">
        <v>80</v>
      </c>
      <c r="M69" s="2"/>
      <c r="N69" s="2"/>
      <c r="O69" s="46"/>
      <c r="P69" s="2"/>
      <c r="Q69" s="55">
        <v>15</v>
      </c>
      <c r="R69" s="56">
        <v>0.1</v>
      </c>
      <c r="S69" s="56">
        <v>0.3</v>
      </c>
      <c r="T69" s="57">
        <v>0.4</v>
      </c>
      <c r="U69" s="56">
        <v>7</v>
      </c>
      <c r="V69" s="55"/>
      <c r="W69" s="56"/>
      <c r="X69" s="56"/>
      <c r="Y69" s="58"/>
      <c r="Z69" s="56"/>
      <c r="AA69" s="55">
        <v>2</v>
      </c>
      <c r="AB69" s="2"/>
      <c r="AC69" s="2"/>
      <c r="AD69" s="19"/>
      <c r="AE69" s="2"/>
      <c r="AF69" s="4"/>
      <c r="AG69" s="2"/>
      <c r="AH69" s="2"/>
      <c r="AI69" s="2"/>
      <c r="AJ69" s="46"/>
      <c r="AK69" s="19"/>
      <c r="AL69" s="4">
        <v>2</v>
      </c>
      <c r="AM69" s="59" t="s">
        <v>32</v>
      </c>
      <c r="AN69" s="22">
        <v>80</v>
      </c>
      <c r="AO69" s="107">
        <v>2</v>
      </c>
      <c r="AQ69" s="2"/>
      <c r="AR69" s="2"/>
      <c r="AS69" s="2"/>
      <c r="AT69" s="2"/>
      <c r="AU69" s="2"/>
      <c r="AV69" s="2"/>
      <c r="AW69" s="4"/>
      <c r="AX69" s="2"/>
      <c r="AY69" s="2"/>
      <c r="AZ69" s="2"/>
      <c r="BA69" s="2"/>
      <c r="BB69" s="2"/>
    </row>
    <row r="70" spans="2:54" ht="21.75" customHeight="1">
      <c r="B70" s="2"/>
      <c r="C70" s="2"/>
      <c r="D70" s="21" t="s">
        <v>413</v>
      </c>
      <c r="E70" s="22">
        <v>72</v>
      </c>
      <c r="F70" s="24">
        <v>76</v>
      </c>
      <c r="G70" s="21" t="s">
        <v>586</v>
      </c>
      <c r="H70" s="23">
        <f t="shared" si="4"/>
        <v>30.52</v>
      </c>
      <c r="I70" s="22">
        <v>1</v>
      </c>
      <c r="J70" s="215" t="s">
        <v>251</v>
      </c>
      <c r="K70" s="91" t="s">
        <v>559</v>
      </c>
      <c r="L70" s="2"/>
      <c r="M70" s="2"/>
      <c r="N70" s="2"/>
      <c r="O70" s="46"/>
      <c r="P70" s="2"/>
      <c r="Q70" s="55"/>
      <c r="R70" s="56"/>
      <c r="S70" s="56"/>
      <c r="T70" s="57"/>
      <c r="U70" s="56"/>
      <c r="V70" s="55"/>
      <c r="W70" s="56"/>
      <c r="X70" s="56"/>
      <c r="Y70" s="58"/>
      <c r="Z70" s="56"/>
      <c r="AA70" s="55"/>
      <c r="AB70" s="2"/>
      <c r="AC70" s="2"/>
      <c r="AD70" s="19"/>
      <c r="AE70" s="2"/>
      <c r="AF70" s="4"/>
      <c r="AG70" s="2"/>
      <c r="AH70" s="2"/>
      <c r="AI70" s="2"/>
      <c r="AJ70" s="46"/>
      <c r="AK70" s="19"/>
      <c r="AL70" s="4"/>
      <c r="AM70" s="59"/>
      <c r="AN70" s="22">
        <v>10</v>
      </c>
      <c r="AO70" s="107" t="s">
        <v>251</v>
      </c>
      <c r="AQ70" s="2"/>
      <c r="AR70" s="2"/>
      <c r="AS70" s="2"/>
      <c r="AT70" s="2"/>
      <c r="AU70" s="2"/>
      <c r="AV70" s="2"/>
      <c r="AW70" s="4"/>
      <c r="AX70" s="2"/>
      <c r="AY70" s="2"/>
      <c r="AZ70" s="2"/>
      <c r="BA70" s="2"/>
      <c r="BB70" s="2"/>
    </row>
    <row r="71" spans="2:54" ht="21.75" customHeight="1">
      <c r="B71" s="2"/>
      <c r="C71" s="2"/>
      <c r="D71" s="21" t="s">
        <v>333</v>
      </c>
      <c r="E71" s="22">
        <v>76</v>
      </c>
      <c r="F71" s="24">
        <v>116</v>
      </c>
      <c r="G71" s="21" t="s">
        <v>334</v>
      </c>
      <c r="H71" s="23">
        <f t="shared" si="4"/>
        <v>30.560000000000002</v>
      </c>
      <c r="I71" s="22">
        <v>1</v>
      </c>
      <c r="J71" s="140">
        <v>2</v>
      </c>
      <c r="K71" s="94" t="s">
        <v>881</v>
      </c>
      <c r="L71" s="2">
        <v>80</v>
      </c>
      <c r="M71" s="2"/>
      <c r="N71" s="2"/>
      <c r="O71" s="46"/>
      <c r="P71" s="2"/>
      <c r="Q71" s="55">
        <v>15</v>
      </c>
      <c r="R71" s="56">
        <v>0.1</v>
      </c>
      <c r="S71" s="56">
        <v>0.3</v>
      </c>
      <c r="T71" s="57">
        <v>0.4</v>
      </c>
      <c r="U71" s="56">
        <v>7</v>
      </c>
      <c r="V71" s="55"/>
      <c r="W71" s="56"/>
      <c r="X71" s="56"/>
      <c r="Y71" s="58"/>
      <c r="Z71" s="56"/>
      <c r="AA71" s="55">
        <v>2</v>
      </c>
      <c r="AB71" s="2"/>
      <c r="AC71" s="2"/>
      <c r="AD71" s="19"/>
      <c r="AE71" s="2"/>
      <c r="AF71" s="4"/>
      <c r="AG71" s="2"/>
      <c r="AH71" s="2"/>
      <c r="AI71" s="2"/>
      <c r="AJ71" s="46"/>
      <c r="AK71" s="19"/>
      <c r="AL71" s="4">
        <v>2</v>
      </c>
      <c r="AM71" s="59"/>
      <c r="AN71" s="22"/>
      <c r="AO71" s="107" t="s">
        <v>245</v>
      </c>
      <c r="AQ71" s="2"/>
      <c r="AR71" s="2"/>
      <c r="AS71" s="2"/>
      <c r="AT71" s="2"/>
      <c r="AU71" s="2"/>
      <c r="AV71" s="2"/>
      <c r="AW71" s="4"/>
      <c r="AX71" s="2"/>
      <c r="AY71" s="2"/>
      <c r="AZ71" s="2"/>
      <c r="BA71" s="2"/>
      <c r="BB71" s="2"/>
    </row>
    <row r="72" spans="2:54" ht="21.75" customHeight="1">
      <c r="B72" s="2"/>
      <c r="C72" s="2"/>
      <c r="D72" s="21" t="s">
        <v>609</v>
      </c>
      <c r="E72" s="22" t="s">
        <v>740</v>
      </c>
      <c r="F72" s="24">
        <v>120</v>
      </c>
      <c r="G72" s="21" t="s">
        <v>33</v>
      </c>
      <c r="H72" s="23">
        <f t="shared" si="4"/>
        <v>30.96</v>
      </c>
      <c r="I72" s="22">
        <v>1</v>
      </c>
      <c r="J72" s="215" t="s">
        <v>251</v>
      </c>
      <c r="K72" s="91" t="s">
        <v>559</v>
      </c>
      <c r="L72" s="2"/>
      <c r="M72" s="2"/>
      <c r="N72" s="2"/>
      <c r="O72" s="46"/>
      <c r="P72" s="2"/>
      <c r="Q72" s="55"/>
      <c r="R72" s="56"/>
      <c r="S72" s="56"/>
      <c r="T72" s="57"/>
      <c r="U72" s="56"/>
      <c r="V72" s="55"/>
      <c r="W72" s="56"/>
      <c r="X72" s="56"/>
      <c r="Y72" s="58"/>
      <c r="Z72" s="56"/>
      <c r="AA72" s="55"/>
      <c r="AB72" s="2"/>
      <c r="AC72" s="2"/>
      <c r="AD72" s="19"/>
      <c r="AE72" s="2"/>
      <c r="AF72" s="4"/>
      <c r="AG72" s="2"/>
      <c r="AH72" s="2"/>
      <c r="AI72" s="2"/>
      <c r="AJ72" s="46"/>
      <c r="AK72" s="19"/>
      <c r="AL72" s="4"/>
      <c r="AM72" s="59" t="s">
        <v>34</v>
      </c>
      <c r="AN72" s="22">
        <v>10</v>
      </c>
      <c r="AO72" s="107" t="s">
        <v>251</v>
      </c>
      <c r="AQ72" s="2"/>
      <c r="AR72" s="2"/>
      <c r="AS72" s="2"/>
      <c r="AT72" s="2"/>
      <c r="AU72" s="2"/>
      <c r="AV72" s="2"/>
      <c r="AW72" s="4"/>
      <c r="AX72" s="2"/>
      <c r="AY72" s="2"/>
      <c r="AZ72" s="2"/>
      <c r="BA72" s="2"/>
      <c r="BB72" s="2"/>
    </row>
    <row r="73" spans="1:54" ht="21.75" customHeight="1">
      <c r="A73" s="141"/>
      <c r="B73" s="128"/>
      <c r="C73" s="128"/>
      <c r="D73" s="129" t="s">
        <v>35</v>
      </c>
      <c r="E73" s="130" t="s">
        <v>741</v>
      </c>
      <c r="F73" s="131">
        <v>149</v>
      </c>
      <c r="G73" s="129" t="s">
        <v>36</v>
      </c>
      <c r="H73" s="132">
        <f t="shared" si="4"/>
        <v>31</v>
      </c>
      <c r="I73" s="22">
        <v>1</v>
      </c>
      <c r="J73" s="214">
        <v>2</v>
      </c>
      <c r="K73" s="95" t="s">
        <v>881</v>
      </c>
      <c r="L73" s="128">
        <v>80</v>
      </c>
      <c r="M73" s="128"/>
      <c r="N73" s="128"/>
      <c r="O73" s="133"/>
      <c r="P73" s="128"/>
      <c r="Q73" s="134">
        <v>15</v>
      </c>
      <c r="R73" s="128">
        <v>0.1</v>
      </c>
      <c r="S73" s="128">
        <v>0.3</v>
      </c>
      <c r="T73" s="133">
        <v>0.4</v>
      </c>
      <c r="U73" s="128">
        <v>7</v>
      </c>
      <c r="V73" s="134"/>
      <c r="W73" s="128"/>
      <c r="X73" s="128"/>
      <c r="Y73" s="142"/>
      <c r="Z73" s="128"/>
      <c r="AA73" s="134">
        <v>2</v>
      </c>
      <c r="AB73" s="128"/>
      <c r="AC73" s="128"/>
      <c r="AD73" s="142"/>
      <c r="AE73" s="128"/>
      <c r="AF73" s="62"/>
      <c r="AG73" s="128"/>
      <c r="AH73" s="128"/>
      <c r="AI73" s="128"/>
      <c r="AJ73" s="133"/>
      <c r="AK73" s="142"/>
      <c r="AL73" s="62">
        <v>2</v>
      </c>
      <c r="AM73" s="139"/>
      <c r="AN73" s="130">
        <v>60</v>
      </c>
      <c r="AO73" s="107">
        <v>2</v>
      </c>
      <c r="AQ73" s="2"/>
      <c r="AR73" s="2"/>
      <c r="AS73" s="2"/>
      <c r="AT73" s="2"/>
      <c r="AU73" s="2"/>
      <c r="AV73" s="2"/>
      <c r="AW73" s="4"/>
      <c r="AX73" s="2"/>
      <c r="AY73" s="2"/>
      <c r="AZ73" s="2"/>
      <c r="BA73" s="2"/>
      <c r="BB73" s="2"/>
    </row>
    <row r="74" spans="1:54" ht="21.75" customHeight="1">
      <c r="A74" t="s">
        <v>158</v>
      </c>
      <c r="B74" s="2" t="s">
        <v>25</v>
      </c>
      <c r="C74" s="2">
        <v>2</v>
      </c>
      <c r="D74" s="21" t="s">
        <v>360</v>
      </c>
      <c r="E74" s="22" t="s">
        <v>594</v>
      </c>
      <c r="F74" s="24">
        <v>4</v>
      </c>
      <c r="G74" s="21" t="s">
        <v>593</v>
      </c>
      <c r="H74" s="23">
        <v>31.3</v>
      </c>
      <c r="I74" s="22">
        <v>1</v>
      </c>
      <c r="J74" s="215">
        <v>2</v>
      </c>
      <c r="K74" s="91" t="s">
        <v>881</v>
      </c>
      <c r="L74" s="2"/>
      <c r="M74" s="2"/>
      <c r="N74" s="2"/>
      <c r="O74" s="46"/>
      <c r="P74" s="2"/>
      <c r="Q74" s="55"/>
      <c r="R74" s="56"/>
      <c r="S74" s="56"/>
      <c r="T74" s="57"/>
      <c r="U74" s="56"/>
      <c r="V74" s="55"/>
      <c r="W74" s="56"/>
      <c r="X74" s="56"/>
      <c r="Y74" s="58"/>
      <c r="Z74" s="56"/>
      <c r="AA74" s="55"/>
      <c r="AB74" s="2"/>
      <c r="AC74" s="2"/>
      <c r="AD74" s="19"/>
      <c r="AE74" s="2"/>
      <c r="AF74" s="4"/>
      <c r="AG74" s="2"/>
      <c r="AH74" s="2"/>
      <c r="AI74" s="2"/>
      <c r="AJ74" s="46"/>
      <c r="AK74" s="19"/>
      <c r="AL74" s="4"/>
      <c r="AM74" s="59" t="s">
        <v>579</v>
      </c>
      <c r="AN74" s="22">
        <v>0</v>
      </c>
      <c r="AO74" s="106">
        <v>2</v>
      </c>
      <c r="AQ74" s="2"/>
      <c r="AR74" s="2"/>
      <c r="AS74" s="2"/>
      <c r="AT74" s="2"/>
      <c r="AU74" s="2"/>
      <c r="AV74" s="2"/>
      <c r="AW74" s="3"/>
      <c r="AX74" s="2"/>
      <c r="AY74" s="2"/>
      <c r="AZ74" s="2"/>
      <c r="BA74" s="2"/>
      <c r="BB74" s="2"/>
    </row>
    <row r="75" spans="2:54" ht="21.75" customHeight="1">
      <c r="B75" s="2"/>
      <c r="C75" s="2"/>
      <c r="D75" s="21" t="s">
        <v>37</v>
      </c>
      <c r="E75" s="22" t="s">
        <v>361</v>
      </c>
      <c r="F75" s="24">
        <v>12</v>
      </c>
      <c r="G75" s="21" t="s">
        <v>245</v>
      </c>
      <c r="H75" s="23">
        <f>H$74+E75/100</f>
        <v>31.34</v>
      </c>
      <c r="I75" s="22">
        <v>1</v>
      </c>
      <c r="J75" s="140">
        <v>2</v>
      </c>
      <c r="K75" s="94" t="s">
        <v>881</v>
      </c>
      <c r="L75" s="2">
        <v>80</v>
      </c>
      <c r="M75" s="2"/>
      <c r="N75" s="2"/>
      <c r="O75" s="46"/>
      <c r="P75" s="2"/>
      <c r="Q75" s="55">
        <v>20</v>
      </c>
      <c r="R75" s="56">
        <v>0.3</v>
      </c>
      <c r="S75" s="24"/>
      <c r="T75" s="57">
        <v>1</v>
      </c>
      <c r="U75" s="56">
        <v>7</v>
      </c>
      <c r="V75" s="55"/>
      <c r="W75" s="56"/>
      <c r="X75" s="56"/>
      <c r="Y75" s="58"/>
      <c r="Z75" s="56"/>
      <c r="AA75" s="55">
        <v>1</v>
      </c>
      <c r="AB75" s="2"/>
      <c r="AC75" s="2"/>
      <c r="AD75" s="19"/>
      <c r="AE75" s="2"/>
      <c r="AF75" s="4"/>
      <c r="AG75" s="2"/>
      <c r="AH75" s="2"/>
      <c r="AI75" s="2"/>
      <c r="AJ75" s="46"/>
      <c r="AK75" s="19"/>
      <c r="AL75" s="4">
        <v>2.5</v>
      </c>
      <c r="AM75" s="59" t="s">
        <v>38</v>
      </c>
      <c r="AN75" s="22">
        <v>80</v>
      </c>
      <c r="AO75" s="107">
        <v>2</v>
      </c>
      <c r="AQ75" s="2"/>
      <c r="AR75" s="2"/>
      <c r="AS75" s="2"/>
      <c r="AT75" s="2"/>
      <c r="AU75" s="2"/>
      <c r="AV75" s="2"/>
      <c r="AW75" s="4"/>
      <c r="AX75" s="2"/>
      <c r="AY75" s="2"/>
      <c r="AZ75" s="2"/>
      <c r="BA75" s="2"/>
      <c r="BB75" s="2"/>
    </row>
    <row r="76" spans="2:54" ht="21.75" customHeight="1">
      <c r="B76" s="2"/>
      <c r="C76" s="2"/>
      <c r="D76" s="21" t="s">
        <v>39</v>
      </c>
      <c r="E76" s="22" t="s">
        <v>367</v>
      </c>
      <c r="F76" s="24">
        <v>54</v>
      </c>
      <c r="G76" s="21" t="s">
        <v>13</v>
      </c>
      <c r="H76" s="23">
        <f aca="true" t="shared" si="5" ref="H76:H85">H$74+E76/100</f>
        <v>31.42</v>
      </c>
      <c r="I76" s="22">
        <v>1</v>
      </c>
      <c r="J76" s="215">
        <v>2</v>
      </c>
      <c r="K76" s="91" t="s">
        <v>881</v>
      </c>
      <c r="L76" s="2"/>
      <c r="M76" s="2"/>
      <c r="N76" s="2"/>
      <c r="O76" s="46"/>
      <c r="P76" s="2"/>
      <c r="Q76" s="55"/>
      <c r="R76" s="56"/>
      <c r="S76" s="56"/>
      <c r="T76" s="57"/>
      <c r="U76" s="56"/>
      <c r="V76" s="55"/>
      <c r="W76" s="56"/>
      <c r="X76" s="56"/>
      <c r="Y76" s="58"/>
      <c r="Z76" s="56"/>
      <c r="AA76" s="55"/>
      <c r="AB76" s="2"/>
      <c r="AC76" s="2"/>
      <c r="AD76" s="19"/>
      <c r="AE76" s="2"/>
      <c r="AF76" s="4"/>
      <c r="AG76" s="2"/>
      <c r="AH76" s="2"/>
      <c r="AI76" s="2"/>
      <c r="AJ76" s="46"/>
      <c r="AK76" s="19"/>
      <c r="AL76" s="4"/>
      <c r="AM76" s="59"/>
      <c r="AN76" s="22">
        <v>0</v>
      </c>
      <c r="AO76" s="107">
        <v>2</v>
      </c>
      <c r="AQ76" s="2"/>
      <c r="AR76" s="2"/>
      <c r="AS76" s="2"/>
      <c r="AT76" s="2"/>
      <c r="AU76" s="2"/>
      <c r="AV76" s="2"/>
      <c r="AW76" s="4"/>
      <c r="AX76" s="2"/>
      <c r="AY76" s="2"/>
      <c r="AZ76" s="2"/>
      <c r="BA76" s="2"/>
      <c r="BB76" s="2"/>
    </row>
    <row r="77" spans="2:54" ht="21.75" customHeight="1">
      <c r="B77" s="2"/>
      <c r="C77" s="2"/>
      <c r="D77" s="21" t="s">
        <v>40</v>
      </c>
      <c r="E77" s="22" t="s">
        <v>748</v>
      </c>
      <c r="F77" s="24">
        <v>63</v>
      </c>
      <c r="G77" s="21" t="s">
        <v>262</v>
      </c>
      <c r="H77" s="23">
        <f t="shared" si="5"/>
        <v>31.84</v>
      </c>
      <c r="I77" s="22">
        <v>1</v>
      </c>
      <c r="J77" s="140">
        <v>2</v>
      </c>
      <c r="K77" s="94" t="s">
        <v>881</v>
      </c>
      <c r="L77" s="2">
        <v>85</v>
      </c>
      <c r="M77" s="2"/>
      <c r="N77" s="2"/>
      <c r="O77" s="46"/>
      <c r="P77" s="2"/>
      <c r="Q77" s="55">
        <v>15</v>
      </c>
      <c r="R77" s="56">
        <v>0.3</v>
      </c>
      <c r="S77" s="24"/>
      <c r="T77" s="57">
        <v>1</v>
      </c>
      <c r="U77" s="56">
        <v>4</v>
      </c>
      <c r="V77" s="55"/>
      <c r="W77" s="56"/>
      <c r="X77" s="56"/>
      <c r="Y77" s="58"/>
      <c r="Z77" s="56"/>
      <c r="AA77" s="55">
        <v>2.5</v>
      </c>
      <c r="AB77" s="2"/>
      <c r="AC77" s="2"/>
      <c r="AD77" s="19"/>
      <c r="AE77" s="2"/>
      <c r="AF77" s="4">
        <v>1</v>
      </c>
      <c r="AG77" s="2"/>
      <c r="AH77" s="2"/>
      <c r="AI77" s="2"/>
      <c r="AJ77" s="46"/>
      <c r="AK77" s="19"/>
      <c r="AL77" s="4">
        <v>2</v>
      </c>
      <c r="AM77" s="59"/>
      <c r="AN77" s="22">
        <v>80</v>
      </c>
      <c r="AO77" s="107">
        <v>2</v>
      </c>
      <c r="AQ77" s="2"/>
      <c r="AR77" s="2"/>
      <c r="AS77" s="2"/>
      <c r="AT77" s="2"/>
      <c r="AU77" s="2"/>
      <c r="AV77" s="2"/>
      <c r="AW77" s="4"/>
      <c r="AX77" s="2"/>
      <c r="AY77" s="2"/>
      <c r="AZ77" s="2"/>
      <c r="BA77" s="2"/>
      <c r="BB77" s="2"/>
    </row>
    <row r="78" spans="2:54" ht="21.75" customHeight="1">
      <c r="B78" s="2"/>
      <c r="C78" s="2"/>
      <c r="D78" s="21" t="s">
        <v>41</v>
      </c>
      <c r="E78" s="22" t="s">
        <v>368</v>
      </c>
      <c r="F78" s="24">
        <v>73</v>
      </c>
      <c r="G78" s="21" t="s">
        <v>42</v>
      </c>
      <c r="H78" s="23">
        <f t="shared" si="5"/>
        <v>31.93</v>
      </c>
      <c r="I78" s="22">
        <v>1</v>
      </c>
      <c r="J78" s="140">
        <v>2</v>
      </c>
      <c r="K78" s="94" t="s">
        <v>881</v>
      </c>
      <c r="L78" s="2">
        <v>85</v>
      </c>
      <c r="M78" s="2"/>
      <c r="N78" s="2"/>
      <c r="O78" s="46"/>
      <c r="P78" s="2"/>
      <c r="Q78" s="55">
        <v>15</v>
      </c>
      <c r="R78" s="56">
        <v>0.2</v>
      </c>
      <c r="S78" s="24"/>
      <c r="T78" s="57">
        <v>0.5</v>
      </c>
      <c r="U78" s="56">
        <v>2</v>
      </c>
      <c r="V78" s="55"/>
      <c r="W78" s="56"/>
      <c r="X78" s="56"/>
      <c r="Y78" s="58"/>
      <c r="Z78" s="56"/>
      <c r="AA78" s="55" t="s">
        <v>43</v>
      </c>
      <c r="AB78" s="2"/>
      <c r="AC78" s="2"/>
      <c r="AD78" s="19"/>
      <c r="AE78" s="2"/>
      <c r="AF78" s="4">
        <v>0</v>
      </c>
      <c r="AG78" s="2"/>
      <c r="AH78" s="2"/>
      <c r="AI78" s="2"/>
      <c r="AJ78" s="46"/>
      <c r="AK78" s="19"/>
      <c r="AL78" s="4">
        <v>2</v>
      </c>
      <c r="AM78" s="59" t="s">
        <v>44</v>
      </c>
      <c r="AN78" s="22">
        <v>50</v>
      </c>
      <c r="AO78" s="107">
        <v>2</v>
      </c>
      <c r="AQ78" s="2"/>
      <c r="AR78" s="2"/>
      <c r="AS78" s="2"/>
      <c r="AT78" s="2"/>
      <c r="AU78" s="2"/>
      <c r="AV78" s="2"/>
      <c r="AW78" s="4"/>
      <c r="AX78" s="2"/>
      <c r="AY78" s="2"/>
      <c r="AZ78" s="2"/>
      <c r="BA78" s="2"/>
      <c r="BB78" s="2"/>
    </row>
    <row r="79" spans="2:54" ht="21.75" customHeight="1">
      <c r="B79" s="2"/>
      <c r="C79" s="2"/>
      <c r="D79" s="21" t="s">
        <v>45</v>
      </c>
      <c r="E79" s="22" t="s">
        <v>751</v>
      </c>
      <c r="F79" s="24">
        <v>92</v>
      </c>
      <c r="G79" s="21" t="s">
        <v>46</v>
      </c>
      <c r="H79" s="23">
        <f t="shared" si="5"/>
        <v>32.03</v>
      </c>
      <c r="I79" s="22">
        <v>1</v>
      </c>
      <c r="J79" s="140">
        <v>2</v>
      </c>
      <c r="K79" s="94" t="s">
        <v>881</v>
      </c>
      <c r="L79" s="2">
        <v>85</v>
      </c>
      <c r="M79" s="2"/>
      <c r="N79" s="2"/>
      <c r="O79" s="46"/>
      <c r="P79" s="2"/>
      <c r="Q79" s="55">
        <v>15</v>
      </c>
      <c r="R79" s="56">
        <v>0.2</v>
      </c>
      <c r="S79" s="24"/>
      <c r="T79" s="57">
        <v>0.5</v>
      </c>
      <c r="U79" s="56">
        <v>2</v>
      </c>
      <c r="V79" s="55"/>
      <c r="W79" s="56"/>
      <c r="X79" s="56"/>
      <c r="Y79" s="58"/>
      <c r="Z79" s="56"/>
      <c r="AA79" s="55">
        <v>2</v>
      </c>
      <c r="AB79" s="2"/>
      <c r="AC79" s="2"/>
      <c r="AD79" s="19"/>
      <c r="AE79" s="2"/>
      <c r="AF79" s="4">
        <v>1</v>
      </c>
      <c r="AG79" s="2"/>
      <c r="AH79" s="2"/>
      <c r="AI79" s="2"/>
      <c r="AJ79" s="46"/>
      <c r="AK79" s="19"/>
      <c r="AL79" s="4">
        <v>2.5</v>
      </c>
      <c r="AM79" s="59" t="s">
        <v>616</v>
      </c>
      <c r="AN79" s="22">
        <v>70</v>
      </c>
      <c r="AO79" s="107">
        <v>2</v>
      </c>
      <c r="AQ79" s="2"/>
      <c r="AR79" s="2"/>
      <c r="AS79" s="2"/>
      <c r="AT79" s="2"/>
      <c r="AU79" s="2"/>
      <c r="AV79" s="2"/>
      <c r="AW79" s="4"/>
      <c r="AX79" s="2"/>
      <c r="AY79" s="2"/>
      <c r="AZ79" s="2"/>
      <c r="BA79" s="2"/>
      <c r="BB79" s="2"/>
    </row>
    <row r="80" spans="2:54" ht="21.75" customHeight="1">
      <c r="B80" s="2"/>
      <c r="C80" s="2"/>
      <c r="D80" s="21" t="s">
        <v>47</v>
      </c>
      <c r="E80" s="22" t="s">
        <v>369</v>
      </c>
      <c r="F80" s="24">
        <v>99</v>
      </c>
      <c r="G80" s="21" t="s">
        <v>33</v>
      </c>
      <c r="H80" s="23">
        <f t="shared" si="5"/>
        <v>32.22</v>
      </c>
      <c r="I80" s="22">
        <v>1</v>
      </c>
      <c r="J80" s="140">
        <v>2</v>
      </c>
      <c r="K80" s="94" t="s">
        <v>881</v>
      </c>
      <c r="L80" s="2">
        <v>90</v>
      </c>
      <c r="M80" s="2"/>
      <c r="N80" s="2"/>
      <c r="O80" s="46"/>
      <c r="P80" s="2"/>
      <c r="Q80" s="55">
        <v>10</v>
      </c>
      <c r="R80" s="56">
        <v>0.2</v>
      </c>
      <c r="S80" s="24"/>
      <c r="T80" s="57">
        <v>0.5</v>
      </c>
      <c r="U80" s="56">
        <v>2</v>
      </c>
      <c r="V80" s="55"/>
      <c r="W80" s="56"/>
      <c r="X80" s="56"/>
      <c r="Y80" s="58"/>
      <c r="Z80" s="56"/>
      <c r="AA80" s="55">
        <v>2</v>
      </c>
      <c r="AB80" s="2"/>
      <c r="AC80" s="2"/>
      <c r="AD80" s="19"/>
      <c r="AE80" s="2"/>
      <c r="AF80" s="4"/>
      <c r="AG80" s="2"/>
      <c r="AH80" s="2"/>
      <c r="AI80" s="2"/>
      <c r="AJ80" s="46"/>
      <c r="AK80" s="19"/>
      <c r="AL80" s="4">
        <v>2.5</v>
      </c>
      <c r="AM80" s="59" t="s">
        <v>48</v>
      </c>
      <c r="AN80" s="22">
        <v>80</v>
      </c>
      <c r="AO80" s="107">
        <v>2</v>
      </c>
      <c r="AQ80" s="2"/>
      <c r="AR80" s="2"/>
      <c r="AS80" s="2"/>
      <c r="AT80" s="2"/>
      <c r="AU80" s="2"/>
      <c r="AV80" s="2"/>
      <c r="AW80" s="4"/>
      <c r="AX80" s="2"/>
      <c r="AY80" s="2"/>
      <c r="AZ80" s="2"/>
      <c r="BA80" s="2"/>
      <c r="BB80" s="2"/>
    </row>
    <row r="81" spans="2:54" ht="21.75" customHeight="1">
      <c r="B81" s="2"/>
      <c r="C81" s="2"/>
      <c r="D81" s="21" t="s">
        <v>339</v>
      </c>
      <c r="E81" s="22" t="s">
        <v>370</v>
      </c>
      <c r="F81" s="24">
        <v>105</v>
      </c>
      <c r="G81" s="21" t="s">
        <v>49</v>
      </c>
      <c r="H81" s="23">
        <f t="shared" si="5"/>
        <v>32.29</v>
      </c>
      <c r="I81" s="22">
        <v>1</v>
      </c>
      <c r="J81" s="140" t="s">
        <v>245</v>
      </c>
      <c r="K81" s="94" t="s">
        <v>881</v>
      </c>
      <c r="L81" s="2">
        <v>85</v>
      </c>
      <c r="M81" s="2"/>
      <c r="N81" s="2"/>
      <c r="O81" s="46"/>
      <c r="P81" s="2"/>
      <c r="Q81" s="55">
        <v>15</v>
      </c>
      <c r="R81" s="56">
        <v>0.2</v>
      </c>
      <c r="S81" s="24"/>
      <c r="T81" s="57">
        <v>0.5</v>
      </c>
      <c r="U81" s="56">
        <v>2</v>
      </c>
      <c r="V81" s="55"/>
      <c r="W81" s="56"/>
      <c r="X81" s="56"/>
      <c r="Y81" s="58"/>
      <c r="Z81" s="56"/>
      <c r="AA81" s="55">
        <v>1</v>
      </c>
      <c r="AB81" s="2"/>
      <c r="AC81" s="2"/>
      <c r="AD81" s="19"/>
      <c r="AE81" s="2"/>
      <c r="AF81" s="4"/>
      <c r="AG81" s="2"/>
      <c r="AH81" s="2"/>
      <c r="AI81" s="2"/>
      <c r="AJ81" s="46"/>
      <c r="AK81" s="19"/>
      <c r="AL81" s="4">
        <v>2.5</v>
      </c>
      <c r="AM81" s="59" t="s">
        <v>51</v>
      </c>
      <c r="AN81" s="22">
        <v>80</v>
      </c>
      <c r="AO81" s="107" t="s">
        <v>245</v>
      </c>
      <c r="AQ81" s="2"/>
      <c r="AR81" s="2"/>
      <c r="AS81" s="2"/>
      <c r="AT81" s="2"/>
      <c r="AU81" s="2"/>
      <c r="AV81" s="2"/>
      <c r="AW81" s="4"/>
      <c r="AX81" s="2"/>
      <c r="AY81" s="2"/>
      <c r="AZ81" s="2"/>
      <c r="BA81" s="2"/>
      <c r="BB81" s="2"/>
    </row>
    <row r="82" spans="2:54" ht="21.75" customHeight="1">
      <c r="B82" s="2"/>
      <c r="C82" s="2"/>
      <c r="D82" s="21" t="s">
        <v>338</v>
      </c>
      <c r="E82" s="22">
        <v>105</v>
      </c>
      <c r="F82" s="24">
        <v>109</v>
      </c>
      <c r="G82" s="21" t="s">
        <v>49</v>
      </c>
      <c r="H82" s="23">
        <f t="shared" si="5"/>
        <v>32.35</v>
      </c>
      <c r="I82" s="22">
        <v>1</v>
      </c>
      <c r="J82" s="140" t="s">
        <v>593</v>
      </c>
      <c r="K82" s="94" t="s">
        <v>880</v>
      </c>
      <c r="L82" s="2">
        <v>96</v>
      </c>
      <c r="M82" s="2"/>
      <c r="N82" s="2"/>
      <c r="O82" s="46"/>
      <c r="P82" s="2"/>
      <c r="Q82" s="55">
        <v>4</v>
      </c>
      <c r="R82" s="56">
        <v>0.2</v>
      </c>
      <c r="S82" s="24"/>
      <c r="T82" s="57">
        <v>0.5</v>
      </c>
      <c r="U82" s="56">
        <v>2</v>
      </c>
      <c r="V82" s="55"/>
      <c r="W82" s="56"/>
      <c r="X82" s="56"/>
      <c r="Y82" s="58"/>
      <c r="Z82" s="56"/>
      <c r="AA82" s="55">
        <v>1</v>
      </c>
      <c r="AB82" s="2"/>
      <c r="AC82" s="2"/>
      <c r="AD82" s="19"/>
      <c r="AE82" s="2"/>
      <c r="AF82" s="4"/>
      <c r="AG82" s="2"/>
      <c r="AH82" s="2"/>
      <c r="AI82" s="2"/>
      <c r="AJ82" s="46"/>
      <c r="AK82" s="19"/>
      <c r="AL82" s="4">
        <v>2.5</v>
      </c>
      <c r="AM82" s="59"/>
      <c r="AN82" s="22"/>
      <c r="AO82" s="107" t="s">
        <v>593</v>
      </c>
      <c r="AQ82" s="2"/>
      <c r="AR82" s="2"/>
      <c r="AS82" s="2"/>
      <c r="AT82" s="2"/>
      <c r="AU82" s="2"/>
      <c r="AV82" s="2"/>
      <c r="AW82" s="4"/>
      <c r="AX82" s="2"/>
      <c r="AY82" s="2"/>
      <c r="AZ82" s="2"/>
      <c r="BA82" s="2"/>
      <c r="BB82" s="2"/>
    </row>
    <row r="83" spans="2:54" ht="21.75" customHeight="1">
      <c r="B83" s="2"/>
      <c r="C83" s="2"/>
      <c r="D83" s="21" t="s">
        <v>52</v>
      </c>
      <c r="E83" s="22" t="s">
        <v>371</v>
      </c>
      <c r="F83" s="24">
        <v>137</v>
      </c>
      <c r="G83" s="21" t="s">
        <v>53</v>
      </c>
      <c r="H83" s="23">
        <f t="shared" si="5"/>
        <v>32.39</v>
      </c>
      <c r="I83" s="22">
        <v>1</v>
      </c>
      <c r="J83" s="140">
        <v>1</v>
      </c>
      <c r="K83" s="94" t="s">
        <v>880</v>
      </c>
      <c r="L83" s="2" t="s">
        <v>54</v>
      </c>
      <c r="M83" s="2"/>
      <c r="N83" s="2"/>
      <c r="O83" s="46"/>
      <c r="P83" s="2"/>
      <c r="Q83" s="55">
        <v>10</v>
      </c>
      <c r="R83" s="56">
        <v>0.2</v>
      </c>
      <c r="S83" s="24"/>
      <c r="T83" s="57">
        <v>0.4</v>
      </c>
      <c r="U83" s="56">
        <v>2</v>
      </c>
      <c r="V83" s="55"/>
      <c r="W83" s="56"/>
      <c r="X83" s="56"/>
      <c r="Y83" s="58"/>
      <c r="Z83" s="56"/>
      <c r="AA83" s="55">
        <v>2</v>
      </c>
      <c r="AB83" s="2"/>
      <c r="AC83" s="2"/>
      <c r="AD83" s="19"/>
      <c r="AE83" s="2"/>
      <c r="AF83" s="4">
        <v>0</v>
      </c>
      <c r="AG83" s="2"/>
      <c r="AH83" s="2"/>
      <c r="AI83" s="2"/>
      <c r="AJ83" s="46"/>
      <c r="AK83" s="19"/>
      <c r="AL83" s="4">
        <v>2.5</v>
      </c>
      <c r="AM83" s="59" t="s">
        <v>691</v>
      </c>
      <c r="AN83" s="22">
        <v>80</v>
      </c>
      <c r="AO83" s="107">
        <v>1</v>
      </c>
      <c r="AQ83" s="2"/>
      <c r="AR83" s="2"/>
      <c r="AS83" s="2"/>
      <c r="AT83" s="2"/>
      <c r="AU83" s="2"/>
      <c r="AV83" s="2"/>
      <c r="AW83" s="4"/>
      <c r="AX83" s="2"/>
      <c r="AY83" s="2"/>
      <c r="AZ83" s="2"/>
      <c r="BA83" s="2"/>
      <c r="BB83" s="2"/>
    </row>
    <row r="84" spans="2:54" ht="21.75" customHeight="1">
      <c r="B84" s="2"/>
      <c r="C84" s="2"/>
      <c r="D84" s="21" t="s">
        <v>692</v>
      </c>
      <c r="E84" s="22" t="s">
        <v>372</v>
      </c>
      <c r="F84" s="24">
        <v>143</v>
      </c>
      <c r="G84" s="21" t="s">
        <v>693</v>
      </c>
      <c r="H84" s="23">
        <f t="shared" si="5"/>
        <v>32.67</v>
      </c>
      <c r="I84" s="22">
        <v>1</v>
      </c>
      <c r="J84" s="215">
        <v>2</v>
      </c>
      <c r="K84" s="91" t="s">
        <v>881</v>
      </c>
      <c r="L84" s="2"/>
      <c r="M84" s="2"/>
      <c r="N84" s="2"/>
      <c r="O84" s="46"/>
      <c r="P84" s="2"/>
      <c r="Q84" s="55"/>
      <c r="R84" s="56"/>
      <c r="S84" s="56"/>
      <c r="T84" s="57"/>
      <c r="U84" s="56"/>
      <c r="V84" s="55"/>
      <c r="W84" s="56"/>
      <c r="X84" s="56"/>
      <c r="Y84" s="58"/>
      <c r="Z84" s="56"/>
      <c r="AA84" s="55"/>
      <c r="AB84" s="2"/>
      <c r="AC84" s="2"/>
      <c r="AD84" s="19"/>
      <c r="AE84" s="2"/>
      <c r="AF84" s="4"/>
      <c r="AG84" s="2"/>
      <c r="AH84" s="2"/>
      <c r="AI84" s="2"/>
      <c r="AJ84" s="46"/>
      <c r="AK84" s="19"/>
      <c r="AL84" s="4"/>
      <c r="AM84" s="59" t="s">
        <v>694</v>
      </c>
      <c r="AN84" s="22">
        <v>80</v>
      </c>
      <c r="AO84" s="107">
        <v>2</v>
      </c>
      <c r="AQ84" s="2"/>
      <c r="AR84" s="2"/>
      <c r="AS84" s="2"/>
      <c r="AT84" s="2"/>
      <c r="AU84" s="2"/>
      <c r="AV84" s="2"/>
      <c r="AW84" s="4"/>
      <c r="AX84" s="2"/>
      <c r="AY84" s="2"/>
      <c r="AZ84" s="2"/>
      <c r="BA84" s="2"/>
      <c r="BB84" s="2"/>
    </row>
    <row r="85" spans="1:54" ht="21.75" customHeight="1">
      <c r="A85" s="141"/>
      <c r="B85" s="128"/>
      <c r="C85" s="128"/>
      <c r="D85" s="129" t="s">
        <v>695</v>
      </c>
      <c r="E85" s="130" t="s">
        <v>373</v>
      </c>
      <c r="F85" s="131">
        <v>149</v>
      </c>
      <c r="G85" s="129" t="s">
        <v>696</v>
      </c>
      <c r="H85" s="132">
        <f t="shared" si="5"/>
        <v>32.730000000000004</v>
      </c>
      <c r="I85" s="22">
        <v>1</v>
      </c>
      <c r="J85" s="219">
        <v>2</v>
      </c>
      <c r="K85" s="101" t="s">
        <v>881</v>
      </c>
      <c r="L85" s="128">
        <v>85</v>
      </c>
      <c r="M85" s="128"/>
      <c r="N85" s="128"/>
      <c r="O85" s="133"/>
      <c r="P85" s="128"/>
      <c r="Q85" s="134">
        <v>15</v>
      </c>
      <c r="R85" s="128">
        <v>0.3</v>
      </c>
      <c r="S85" s="131"/>
      <c r="T85" s="133">
        <v>1</v>
      </c>
      <c r="U85" s="128">
        <v>7</v>
      </c>
      <c r="V85" s="134"/>
      <c r="W85" s="128"/>
      <c r="X85" s="128"/>
      <c r="Y85" s="142"/>
      <c r="Z85" s="128"/>
      <c r="AA85" s="134">
        <v>2</v>
      </c>
      <c r="AB85" s="128"/>
      <c r="AC85" s="128"/>
      <c r="AD85" s="142"/>
      <c r="AE85" s="128"/>
      <c r="AF85" s="62"/>
      <c r="AG85" s="128"/>
      <c r="AH85" s="128"/>
      <c r="AI85" s="128"/>
      <c r="AJ85" s="133"/>
      <c r="AK85" s="142"/>
      <c r="AL85" s="62">
        <v>2.5</v>
      </c>
      <c r="AM85" s="139"/>
      <c r="AN85" s="130">
        <v>80</v>
      </c>
      <c r="AO85" s="107">
        <v>2</v>
      </c>
      <c r="AQ85" s="2"/>
      <c r="AR85" s="2"/>
      <c r="AS85" s="2"/>
      <c r="AT85" s="2"/>
      <c r="AU85" s="2"/>
      <c r="AV85" s="2"/>
      <c r="AW85" s="4"/>
      <c r="AX85" s="2"/>
      <c r="AY85" s="2"/>
      <c r="AZ85" s="2"/>
      <c r="BA85" s="2"/>
      <c r="BB85" s="2"/>
    </row>
    <row r="86" spans="1:54" ht="21.75" customHeight="1">
      <c r="A86" t="s">
        <v>158</v>
      </c>
      <c r="B86" s="2" t="s">
        <v>697</v>
      </c>
      <c r="C86" s="2">
        <v>1</v>
      </c>
      <c r="D86" s="21" t="s">
        <v>598</v>
      </c>
      <c r="E86" s="22" t="s">
        <v>594</v>
      </c>
      <c r="F86" s="24">
        <v>11</v>
      </c>
      <c r="G86" s="21" t="s">
        <v>599</v>
      </c>
      <c r="H86" s="23">
        <v>34.4</v>
      </c>
      <c r="I86" s="22">
        <v>1</v>
      </c>
      <c r="J86" s="140">
        <v>2</v>
      </c>
      <c r="K86" s="94" t="s">
        <v>881</v>
      </c>
      <c r="L86" s="2">
        <v>80</v>
      </c>
      <c r="M86" s="2"/>
      <c r="N86" s="2"/>
      <c r="O86" s="46"/>
      <c r="P86" s="2"/>
      <c r="Q86" s="55">
        <v>20</v>
      </c>
      <c r="R86" s="56">
        <v>0.1</v>
      </c>
      <c r="S86" s="56">
        <v>0.3</v>
      </c>
      <c r="T86" s="57">
        <v>0.5</v>
      </c>
      <c r="U86" s="56">
        <v>7</v>
      </c>
      <c r="V86" s="55"/>
      <c r="W86" s="56"/>
      <c r="X86" s="56"/>
      <c r="Y86" s="58"/>
      <c r="Z86" s="56"/>
      <c r="AA86" s="55">
        <v>1</v>
      </c>
      <c r="AB86" s="2"/>
      <c r="AC86" s="2"/>
      <c r="AD86" s="19"/>
      <c r="AE86" s="2"/>
      <c r="AF86" s="4">
        <v>0</v>
      </c>
      <c r="AG86" s="2"/>
      <c r="AH86" s="2"/>
      <c r="AI86" s="2"/>
      <c r="AJ86" s="46"/>
      <c r="AK86" s="19"/>
      <c r="AL86" s="4">
        <v>2</v>
      </c>
      <c r="AM86" s="48"/>
      <c r="AN86" s="22">
        <v>60</v>
      </c>
      <c r="AO86" s="106">
        <v>2</v>
      </c>
      <c r="AQ86" s="2"/>
      <c r="AR86" s="2"/>
      <c r="AS86" s="2"/>
      <c r="AT86" s="2"/>
      <c r="AU86" s="2"/>
      <c r="AV86" s="2"/>
      <c r="AW86" s="3"/>
      <c r="AX86" s="2"/>
      <c r="AY86" s="2"/>
      <c r="AZ86" s="2"/>
      <c r="BA86" s="2"/>
      <c r="BB86" s="2"/>
    </row>
    <row r="87" spans="4:54" ht="21.75" customHeight="1">
      <c r="D87" s="21" t="s">
        <v>698</v>
      </c>
      <c r="E87" s="22" t="s">
        <v>705</v>
      </c>
      <c r="F87" s="24">
        <v>20</v>
      </c>
      <c r="G87" s="21" t="s">
        <v>699</v>
      </c>
      <c r="H87" s="23">
        <f>H$86+E87/100</f>
        <v>34.51</v>
      </c>
      <c r="I87" s="22">
        <v>1</v>
      </c>
      <c r="J87" s="140">
        <v>1</v>
      </c>
      <c r="K87" s="94" t="s">
        <v>880</v>
      </c>
      <c r="L87" s="2">
        <v>98</v>
      </c>
      <c r="M87" s="2"/>
      <c r="N87" s="2"/>
      <c r="O87" s="46"/>
      <c r="P87" s="2"/>
      <c r="Q87" s="55"/>
      <c r="R87" s="56"/>
      <c r="S87" s="56"/>
      <c r="T87" s="57"/>
      <c r="U87" s="56"/>
      <c r="V87" s="55"/>
      <c r="W87" s="56"/>
      <c r="X87" s="56"/>
      <c r="Y87" s="58"/>
      <c r="Z87" s="56"/>
      <c r="AA87" s="55">
        <v>1</v>
      </c>
      <c r="AB87" s="2"/>
      <c r="AC87" s="2"/>
      <c r="AD87" s="19"/>
      <c r="AE87" s="2"/>
      <c r="AF87" s="4">
        <v>0</v>
      </c>
      <c r="AG87" s="2"/>
      <c r="AH87" s="2"/>
      <c r="AI87" s="2"/>
      <c r="AJ87" s="46"/>
      <c r="AK87" s="19"/>
      <c r="AL87" s="4"/>
      <c r="AM87" s="48"/>
      <c r="AN87" s="22">
        <v>40</v>
      </c>
      <c r="AO87" s="107">
        <v>1</v>
      </c>
      <c r="AQ87" s="2"/>
      <c r="AR87" s="2"/>
      <c r="AS87" s="2"/>
      <c r="AT87" s="2"/>
      <c r="AU87" s="2"/>
      <c r="AV87" s="2"/>
      <c r="AW87" s="4"/>
      <c r="AX87" s="2"/>
      <c r="AY87" s="2"/>
      <c r="AZ87" s="2"/>
      <c r="BA87" s="2"/>
      <c r="BB87" s="2"/>
    </row>
    <row r="88" spans="4:54" ht="21.75" customHeight="1">
      <c r="D88" s="21" t="s">
        <v>700</v>
      </c>
      <c r="E88" s="22" t="s">
        <v>735</v>
      </c>
      <c r="F88" s="24">
        <v>39</v>
      </c>
      <c r="G88" s="21" t="s">
        <v>234</v>
      </c>
      <c r="H88" s="23">
        <f aca="true" t="shared" si="6" ref="H88:H96">H$86+E88/100</f>
        <v>34.6</v>
      </c>
      <c r="I88" s="22">
        <v>1</v>
      </c>
      <c r="J88" s="140">
        <v>2</v>
      </c>
      <c r="K88" s="94" t="s">
        <v>881</v>
      </c>
      <c r="L88" s="2">
        <v>87</v>
      </c>
      <c r="M88" s="2"/>
      <c r="N88" s="2"/>
      <c r="O88" s="46"/>
      <c r="P88" s="2"/>
      <c r="Q88" s="55">
        <v>10</v>
      </c>
      <c r="R88" s="56">
        <v>0.1</v>
      </c>
      <c r="S88" s="56">
        <v>0.3</v>
      </c>
      <c r="T88" s="57">
        <v>0.5</v>
      </c>
      <c r="U88" s="56">
        <v>7</v>
      </c>
      <c r="V88" s="55"/>
      <c r="W88" s="56"/>
      <c r="X88" s="56"/>
      <c r="Y88" s="58"/>
      <c r="Z88" s="56"/>
      <c r="AA88" s="55">
        <v>1</v>
      </c>
      <c r="AB88" s="2"/>
      <c r="AC88" s="2"/>
      <c r="AD88" s="19"/>
      <c r="AE88" s="2"/>
      <c r="AF88" s="4">
        <v>0</v>
      </c>
      <c r="AG88" s="2"/>
      <c r="AH88" s="2"/>
      <c r="AI88" s="2"/>
      <c r="AJ88" s="46"/>
      <c r="AK88" s="19"/>
      <c r="AL88" s="4">
        <v>3</v>
      </c>
      <c r="AM88" s="48" t="s">
        <v>350</v>
      </c>
      <c r="AN88" s="22">
        <v>40</v>
      </c>
      <c r="AO88" s="107">
        <v>2</v>
      </c>
      <c r="AQ88" s="2"/>
      <c r="AR88" s="2"/>
      <c r="AS88" s="2"/>
      <c r="AT88" s="2"/>
      <c r="AU88" s="2"/>
      <c r="AV88" s="2"/>
      <c r="AW88" s="4"/>
      <c r="AX88" s="2"/>
      <c r="AY88" s="2"/>
      <c r="AZ88" s="2"/>
      <c r="BA88" s="2"/>
      <c r="BB88" s="2"/>
    </row>
    <row r="89" spans="4:54" ht="21.75" customHeight="1">
      <c r="D89" s="21" t="s">
        <v>701</v>
      </c>
      <c r="E89" s="22" t="s">
        <v>374</v>
      </c>
      <c r="F89" s="24">
        <v>45</v>
      </c>
      <c r="G89" s="21" t="s">
        <v>237</v>
      </c>
      <c r="H89" s="23">
        <f t="shared" si="6"/>
        <v>34.79</v>
      </c>
      <c r="I89" s="22">
        <v>1</v>
      </c>
      <c r="J89" s="140">
        <v>2</v>
      </c>
      <c r="K89" s="94" t="s">
        <v>881</v>
      </c>
      <c r="L89" s="2">
        <v>87</v>
      </c>
      <c r="M89" s="2"/>
      <c r="N89" s="2"/>
      <c r="O89" s="46"/>
      <c r="P89" s="2"/>
      <c r="Q89" s="55">
        <v>10</v>
      </c>
      <c r="R89" s="56">
        <v>0.1</v>
      </c>
      <c r="S89" s="56">
        <v>0.2</v>
      </c>
      <c r="T89" s="57">
        <v>0.3</v>
      </c>
      <c r="U89" s="56">
        <v>7</v>
      </c>
      <c r="V89" s="55"/>
      <c r="W89" s="56"/>
      <c r="X89" s="56"/>
      <c r="Y89" s="58"/>
      <c r="Z89" s="56"/>
      <c r="AA89" s="55">
        <v>3</v>
      </c>
      <c r="AB89" s="2"/>
      <c r="AC89" s="2"/>
      <c r="AD89" s="19"/>
      <c r="AE89" s="2"/>
      <c r="AF89" s="4">
        <v>1</v>
      </c>
      <c r="AG89" s="2"/>
      <c r="AH89" s="2"/>
      <c r="AI89" s="2"/>
      <c r="AJ89" s="46"/>
      <c r="AK89" s="19"/>
      <c r="AL89" s="4">
        <v>3</v>
      </c>
      <c r="AM89" s="48"/>
      <c r="AN89" s="22">
        <v>60</v>
      </c>
      <c r="AO89" s="107">
        <v>2</v>
      </c>
      <c r="AQ89" s="2"/>
      <c r="AR89" s="2"/>
      <c r="AS89" s="2"/>
      <c r="AT89" s="2"/>
      <c r="AU89" s="2"/>
      <c r="AV89" s="2"/>
      <c r="AW89" s="4"/>
      <c r="AX89" s="2"/>
      <c r="AY89" s="2"/>
      <c r="AZ89" s="2"/>
      <c r="BA89" s="2"/>
      <c r="BB89" s="2"/>
    </row>
    <row r="90" spans="4:54" ht="21.75" customHeight="1">
      <c r="D90" s="21" t="s">
        <v>342</v>
      </c>
      <c r="E90" s="22" t="s">
        <v>375</v>
      </c>
      <c r="F90" s="24">
        <v>52</v>
      </c>
      <c r="G90" s="21" t="s">
        <v>251</v>
      </c>
      <c r="H90" s="23">
        <f t="shared" si="6"/>
        <v>34.85</v>
      </c>
      <c r="I90" s="22">
        <v>1</v>
      </c>
      <c r="J90" s="140" t="s">
        <v>245</v>
      </c>
      <c r="K90" s="94" t="s">
        <v>881</v>
      </c>
      <c r="L90" s="2">
        <v>80</v>
      </c>
      <c r="M90" s="2"/>
      <c r="N90" s="2"/>
      <c r="O90" s="46"/>
      <c r="P90" s="2"/>
      <c r="Q90" s="55">
        <v>20</v>
      </c>
      <c r="R90" s="56">
        <v>0.1</v>
      </c>
      <c r="S90" s="56">
        <v>0.5</v>
      </c>
      <c r="T90" s="57">
        <v>1</v>
      </c>
      <c r="U90" s="56">
        <v>7</v>
      </c>
      <c r="V90" s="55"/>
      <c r="W90" s="56"/>
      <c r="X90" s="56"/>
      <c r="Y90" s="58"/>
      <c r="Z90" s="56"/>
      <c r="AA90" s="120">
        <v>1</v>
      </c>
      <c r="AB90" s="2"/>
      <c r="AC90" s="2"/>
      <c r="AD90" s="19"/>
      <c r="AE90" s="2"/>
      <c r="AF90" s="4">
        <v>1</v>
      </c>
      <c r="AG90" s="2"/>
      <c r="AH90" s="2"/>
      <c r="AI90" s="2"/>
      <c r="AJ90" s="46"/>
      <c r="AK90" s="19"/>
      <c r="AL90" s="4">
        <v>2</v>
      </c>
      <c r="AM90" s="48"/>
      <c r="AN90" s="22">
        <v>80</v>
      </c>
      <c r="AO90" s="107" t="s">
        <v>245</v>
      </c>
      <c r="AQ90" s="2"/>
      <c r="AR90" s="2"/>
      <c r="AS90" s="2"/>
      <c r="AT90" s="2"/>
      <c r="AU90" s="2"/>
      <c r="AV90" s="2"/>
      <c r="AW90" s="4"/>
      <c r="AX90" s="2"/>
      <c r="AY90" s="2"/>
      <c r="AZ90" s="2"/>
      <c r="BA90" s="2"/>
      <c r="BB90" s="2"/>
    </row>
    <row r="91" spans="4:54" ht="21.75" customHeight="1">
      <c r="D91" s="21" t="s">
        <v>340</v>
      </c>
      <c r="E91" s="22">
        <v>52</v>
      </c>
      <c r="F91" s="24">
        <v>62</v>
      </c>
      <c r="G91" s="21" t="s">
        <v>251</v>
      </c>
      <c r="H91" s="23">
        <f t="shared" si="6"/>
        <v>34.92</v>
      </c>
      <c r="I91" s="22">
        <v>1</v>
      </c>
      <c r="J91" s="140" t="s">
        <v>593</v>
      </c>
      <c r="K91" s="94" t="s">
        <v>880</v>
      </c>
      <c r="L91" s="2">
        <v>90</v>
      </c>
      <c r="M91" s="2"/>
      <c r="N91" s="2"/>
      <c r="O91" s="46"/>
      <c r="P91" s="2"/>
      <c r="Q91" s="55">
        <v>10</v>
      </c>
      <c r="R91" s="56">
        <v>0.1</v>
      </c>
      <c r="S91" s="56">
        <v>0.2</v>
      </c>
      <c r="T91" s="57">
        <v>0.3</v>
      </c>
      <c r="U91" s="56">
        <v>7</v>
      </c>
      <c r="V91" s="55"/>
      <c r="W91" s="56"/>
      <c r="X91" s="56"/>
      <c r="Y91" s="58"/>
      <c r="Z91" s="56"/>
      <c r="AA91" s="120">
        <v>1</v>
      </c>
      <c r="AB91" s="2"/>
      <c r="AC91" s="2"/>
      <c r="AD91" s="19"/>
      <c r="AE91" s="2"/>
      <c r="AF91" s="4">
        <v>0</v>
      </c>
      <c r="AG91" s="2"/>
      <c r="AH91" s="2"/>
      <c r="AI91" s="2"/>
      <c r="AJ91" s="46"/>
      <c r="AK91" s="19"/>
      <c r="AL91" s="4"/>
      <c r="AM91" s="48" t="s">
        <v>347</v>
      </c>
      <c r="AN91" s="22"/>
      <c r="AO91" s="107" t="s">
        <v>593</v>
      </c>
      <c r="AQ91" s="2"/>
      <c r="AR91" s="2"/>
      <c r="AS91" s="2"/>
      <c r="AT91" s="2"/>
      <c r="AU91" s="2"/>
      <c r="AV91" s="2"/>
      <c r="AW91" s="4"/>
      <c r="AX91" s="2"/>
      <c r="AY91" s="2"/>
      <c r="AZ91" s="2"/>
      <c r="BA91" s="2"/>
      <c r="BB91" s="2"/>
    </row>
    <row r="92" spans="4:54" ht="21.75" customHeight="1">
      <c r="D92" s="21" t="s">
        <v>341</v>
      </c>
      <c r="E92" s="22">
        <v>62</v>
      </c>
      <c r="F92" s="24">
        <v>67</v>
      </c>
      <c r="G92" s="21" t="s">
        <v>251</v>
      </c>
      <c r="H92" s="23">
        <f t="shared" si="6"/>
        <v>35.019999999999996</v>
      </c>
      <c r="I92" s="22">
        <v>1</v>
      </c>
      <c r="J92" s="140" t="s">
        <v>245</v>
      </c>
      <c r="K92" s="94" t="s">
        <v>881</v>
      </c>
      <c r="L92" s="2">
        <v>80</v>
      </c>
      <c r="M92" s="2"/>
      <c r="N92" s="2"/>
      <c r="O92" s="46"/>
      <c r="P92" s="2"/>
      <c r="Q92" s="55">
        <v>20</v>
      </c>
      <c r="R92" s="56">
        <v>0.1</v>
      </c>
      <c r="S92" s="56">
        <v>0.2</v>
      </c>
      <c r="T92" s="57">
        <v>0.3</v>
      </c>
      <c r="U92" s="56">
        <v>7</v>
      </c>
      <c r="V92" s="55"/>
      <c r="W92" s="56"/>
      <c r="X92" s="56"/>
      <c r="Y92" s="58"/>
      <c r="Z92" s="56"/>
      <c r="AA92" s="120">
        <v>1</v>
      </c>
      <c r="AB92" s="2"/>
      <c r="AC92" s="2"/>
      <c r="AD92" s="19"/>
      <c r="AE92" s="2"/>
      <c r="AF92" s="4">
        <v>0</v>
      </c>
      <c r="AG92" s="2"/>
      <c r="AH92" s="2"/>
      <c r="AI92" s="2"/>
      <c r="AJ92" s="46"/>
      <c r="AK92" s="19"/>
      <c r="AL92" s="4">
        <v>2</v>
      </c>
      <c r="AM92" s="48"/>
      <c r="AN92" s="22"/>
      <c r="AO92" s="107" t="s">
        <v>245</v>
      </c>
      <c r="AQ92" s="2"/>
      <c r="AR92" s="2"/>
      <c r="AS92" s="2"/>
      <c r="AT92" s="2"/>
      <c r="AU92" s="2"/>
      <c r="AV92" s="2"/>
      <c r="AW92" s="4"/>
      <c r="AX92" s="2"/>
      <c r="AY92" s="2"/>
      <c r="AZ92" s="2"/>
      <c r="BA92" s="2"/>
      <c r="BB92" s="2"/>
    </row>
    <row r="93" spans="4:54" ht="21.75" customHeight="1">
      <c r="D93" s="21" t="s">
        <v>704</v>
      </c>
      <c r="E93" s="22" t="s">
        <v>376</v>
      </c>
      <c r="F93" s="24">
        <v>73</v>
      </c>
      <c r="G93" s="21" t="s">
        <v>705</v>
      </c>
      <c r="H93" s="23">
        <f t="shared" si="6"/>
        <v>35.07</v>
      </c>
      <c r="I93" s="22">
        <v>1</v>
      </c>
      <c r="J93" s="215" t="s">
        <v>245</v>
      </c>
      <c r="K93" s="91" t="s">
        <v>881</v>
      </c>
      <c r="L93" s="2">
        <v>80</v>
      </c>
      <c r="M93" s="2"/>
      <c r="N93" s="2"/>
      <c r="O93" s="46"/>
      <c r="P93" s="2"/>
      <c r="Q93" s="55">
        <v>18</v>
      </c>
      <c r="R93" s="56">
        <v>0.1</v>
      </c>
      <c r="S93" s="56">
        <v>0.5</v>
      </c>
      <c r="T93" s="57">
        <v>1</v>
      </c>
      <c r="U93" s="56">
        <v>7</v>
      </c>
      <c r="V93" s="55"/>
      <c r="W93" s="56"/>
      <c r="X93" s="56"/>
      <c r="Y93" s="58"/>
      <c r="Z93" s="56"/>
      <c r="AA93" s="55">
        <v>3</v>
      </c>
      <c r="AB93" s="2"/>
      <c r="AC93" s="2"/>
      <c r="AD93" s="19"/>
      <c r="AE93" s="2"/>
      <c r="AF93" s="4">
        <v>1</v>
      </c>
      <c r="AG93" s="2"/>
      <c r="AH93" s="2"/>
      <c r="AI93" s="2"/>
      <c r="AJ93" s="46"/>
      <c r="AK93" s="19"/>
      <c r="AL93" s="4">
        <v>2.5</v>
      </c>
      <c r="AM93" s="48" t="s">
        <v>706</v>
      </c>
      <c r="AN93" s="22">
        <v>20</v>
      </c>
      <c r="AO93" s="107">
        <v>2</v>
      </c>
      <c r="AQ93" s="2"/>
      <c r="AR93" s="2"/>
      <c r="AS93" s="2"/>
      <c r="AT93" s="2"/>
      <c r="AU93" s="2"/>
      <c r="AV93" s="2"/>
      <c r="AW93" s="4"/>
      <c r="AX93" s="2"/>
      <c r="AY93" s="2"/>
      <c r="AZ93" s="2"/>
      <c r="BA93" s="2"/>
      <c r="BB93" s="2"/>
    </row>
    <row r="94" spans="4:54" ht="21.75" customHeight="1">
      <c r="D94" s="21" t="s">
        <v>707</v>
      </c>
      <c r="E94" s="22" t="s">
        <v>751</v>
      </c>
      <c r="F94" s="24">
        <v>83</v>
      </c>
      <c r="G94" s="21" t="s">
        <v>708</v>
      </c>
      <c r="H94" s="23">
        <f t="shared" si="6"/>
        <v>35.129999999999995</v>
      </c>
      <c r="I94" s="22">
        <v>1</v>
      </c>
      <c r="J94" s="220" t="s">
        <v>593</v>
      </c>
      <c r="K94" s="94" t="s">
        <v>880</v>
      </c>
      <c r="L94" s="2">
        <v>90</v>
      </c>
      <c r="M94" s="2"/>
      <c r="N94" s="2"/>
      <c r="O94" s="46"/>
      <c r="P94" s="2"/>
      <c r="Q94" s="55">
        <v>8</v>
      </c>
      <c r="R94" s="56">
        <v>0.1</v>
      </c>
      <c r="S94" s="56">
        <v>0.25</v>
      </c>
      <c r="T94" s="57">
        <v>0.4</v>
      </c>
      <c r="U94" s="56">
        <v>7</v>
      </c>
      <c r="V94" s="55"/>
      <c r="W94" s="56"/>
      <c r="X94" s="56"/>
      <c r="Y94" s="58"/>
      <c r="Z94" s="56"/>
      <c r="AA94" s="55">
        <v>2</v>
      </c>
      <c r="AB94" s="2"/>
      <c r="AC94" s="2"/>
      <c r="AD94" s="19"/>
      <c r="AE94" s="2"/>
      <c r="AF94" s="4">
        <v>0</v>
      </c>
      <c r="AG94" s="2"/>
      <c r="AH94" s="2"/>
      <c r="AI94" s="2"/>
      <c r="AJ94" s="46"/>
      <c r="AK94" s="19"/>
      <c r="AL94" s="4"/>
      <c r="AM94" s="48" t="s">
        <v>351</v>
      </c>
      <c r="AN94" s="22">
        <v>60</v>
      </c>
      <c r="AO94" s="108" t="s">
        <v>593</v>
      </c>
      <c r="AQ94" s="2"/>
      <c r="AR94" s="2"/>
      <c r="AS94" s="2"/>
      <c r="AT94" s="2"/>
      <c r="AU94" s="2"/>
      <c r="AV94" s="2"/>
      <c r="AW94" s="4"/>
      <c r="AX94" s="2"/>
      <c r="AY94" s="2"/>
      <c r="AZ94" s="2"/>
      <c r="BA94" s="2"/>
      <c r="BB94" s="2"/>
    </row>
    <row r="95" spans="4:54" ht="21.75" customHeight="1">
      <c r="D95" s="21" t="s">
        <v>709</v>
      </c>
      <c r="E95" s="22" t="s">
        <v>377</v>
      </c>
      <c r="F95" s="24">
        <v>124</v>
      </c>
      <c r="G95" s="21" t="s">
        <v>710</v>
      </c>
      <c r="H95" s="23">
        <f t="shared" si="6"/>
        <v>35.23</v>
      </c>
      <c r="I95" s="22">
        <v>1</v>
      </c>
      <c r="J95" s="140">
        <v>2</v>
      </c>
      <c r="K95" s="94" t="s">
        <v>881</v>
      </c>
      <c r="L95" s="2">
        <v>80</v>
      </c>
      <c r="M95" s="2"/>
      <c r="N95" s="2"/>
      <c r="O95" s="46"/>
      <c r="P95" s="2"/>
      <c r="Q95" s="55">
        <v>20</v>
      </c>
      <c r="R95" s="56">
        <v>0.1</v>
      </c>
      <c r="S95" s="56">
        <v>0.7</v>
      </c>
      <c r="T95" s="57">
        <v>1.2</v>
      </c>
      <c r="U95" s="56">
        <v>7</v>
      </c>
      <c r="V95" s="55"/>
      <c r="W95" s="56"/>
      <c r="X95" s="56"/>
      <c r="Y95" s="58"/>
      <c r="Z95" s="56"/>
      <c r="AA95" s="55">
        <v>1</v>
      </c>
      <c r="AB95" s="2"/>
      <c r="AC95" s="2"/>
      <c r="AD95" s="19"/>
      <c r="AE95" s="2"/>
      <c r="AF95" s="4">
        <v>0</v>
      </c>
      <c r="AG95" s="2"/>
      <c r="AH95" s="2"/>
      <c r="AI95" s="2"/>
      <c r="AJ95" s="46"/>
      <c r="AK95" s="19"/>
      <c r="AL95" s="4">
        <v>3</v>
      </c>
      <c r="AM95" s="48"/>
      <c r="AN95" s="22">
        <v>60</v>
      </c>
      <c r="AO95" s="107">
        <v>2</v>
      </c>
      <c r="AQ95" s="2"/>
      <c r="AR95" s="2"/>
      <c r="AS95" s="2"/>
      <c r="AT95" s="2"/>
      <c r="AU95" s="2"/>
      <c r="AV95" s="2"/>
      <c r="AW95" s="4"/>
      <c r="AX95" s="2"/>
      <c r="AY95" s="2"/>
      <c r="AZ95" s="2"/>
      <c r="BA95" s="2"/>
      <c r="BB95" s="2"/>
    </row>
    <row r="96" spans="1:54" ht="21.75" customHeight="1">
      <c r="A96" s="141"/>
      <c r="B96" s="141"/>
      <c r="C96" s="141"/>
      <c r="D96" s="129" t="s">
        <v>711</v>
      </c>
      <c r="E96" s="130" t="s">
        <v>378</v>
      </c>
      <c r="F96" s="131">
        <v>149</v>
      </c>
      <c r="G96" s="129" t="s">
        <v>46</v>
      </c>
      <c r="H96" s="132">
        <f t="shared" si="6"/>
        <v>35.64</v>
      </c>
      <c r="I96" s="22">
        <v>1</v>
      </c>
      <c r="J96" s="214">
        <v>2</v>
      </c>
      <c r="K96" s="95" t="s">
        <v>881</v>
      </c>
      <c r="L96" s="128">
        <v>80</v>
      </c>
      <c r="M96" s="128"/>
      <c r="N96" s="128"/>
      <c r="O96" s="133"/>
      <c r="P96" s="128"/>
      <c r="Q96" s="134">
        <v>20</v>
      </c>
      <c r="R96" s="128">
        <v>0.1</v>
      </c>
      <c r="S96" s="128">
        <v>0.3</v>
      </c>
      <c r="T96" s="133">
        <v>0.5</v>
      </c>
      <c r="U96" s="56">
        <v>7</v>
      </c>
      <c r="V96" s="134"/>
      <c r="W96" s="128"/>
      <c r="X96" s="128"/>
      <c r="Y96" s="142"/>
      <c r="Z96" s="128"/>
      <c r="AA96" s="134">
        <v>1</v>
      </c>
      <c r="AB96" s="128"/>
      <c r="AC96" s="128"/>
      <c r="AD96" s="142"/>
      <c r="AE96" s="128"/>
      <c r="AF96" s="62">
        <v>1</v>
      </c>
      <c r="AG96" s="128"/>
      <c r="AH96" s="128"/>
      <c r="AI96" s="128"/>
      <c r="AJ96" s="133"/>
      <c r="AK96" s="142"/>
      <c r="AL96" s="62">
        <v>2</v>
      </c>
      <c r="AM96" s="143"/>
      <c r="AN96" s="130">
        <v>60</v>
      </c>
      <c r="AO96" s="109">
        <v>2</v>
      </c>
      <c r="AQ96" s="2"/>
      <c r="AR96" s="2"/>
      <c r="AS96" s="2"/>
      <c r="AT96" s="2"/>
      <c r="AU96" s="2"/>
      <c r="AV96" s="2"/>
      <c r="AW96" s="4"/>
      <c r="AX96" s="2"/>
      <c r="AY96" s="2"/>
      <c r="AZ96" s="2"/>
      <c r="BA96" s="2"/>
      <c r="BB96" s="2"/>
    </row>
    <row r="97" spans="1:54" ht="21.75" customHeight="1">
      <c r="A97" s="144" t="s">
        <v>158</v>
      </c>
      <c r="B97" s="145" t="s">
        <v>697</v>
      </c>
      <c r="C97" s="145">
        <v>2</v>
      </c>
      <c r="D97" s="146" t="s">
        <v>712</v>
      </c>
      <c r="E97" s="147" t="s">
        <v>594</v>
      </c>
      <c r="F97" s="148">
        <v>15</v>
      </c>
      <c r="G97" s="146" t="s">
        <v>599</v>
      </c>
      <c r="H97" s="149">
        <v>35.86</v>
      </c>
      <c r="I97" s="22">
        <v>1</v>
      </c>
      <c r="J97" s="221">
        <v>2</v>
      </c>
      <c r="K97" s="98" t="s">
        <v>881</v>
      </c>
      <c r="L97" s="145">
        <v>80</v>
      </c>
      <c r="M97" s="145"/>
      <c r="N97" s="145"/>
      <c r="O97" s="150"/>
      <c r="P97" s="145"/>
      <c r="Q97" s="151">
        <v>20</v>
      </c>
      <c r="R97" s="145">
        <v>0.1</v>
      </c>
      <c r="S97" s="145">
        <v>0.2</v>
      </c>
      <c r="T97" s="150">
        <v>0.4</v>
      </c>
      <c r="U97" s="145">
        <v>7</v>
      </c>
      <c r="V97" s="151"/>
      <c r="W97" s="145"/>
      <c r="X97" s="145"/>
      <c r="Y97" s="152"/>
      <c r="Z97" s="145"/>
      <c r="AA97" s="151">
        <v>1</v>
      </c>
      <c r="AB97" s="145"/>
      <c r="AC97" s="145"/>
      <c r="AD97" s="152"/>
      <c r="AE97" s="145"/>
      <c r="AF97" s="153">
        <v>0</v>
      </c>
      <c r="AG97" s="145"/>
      <c r="AH97" s="145"/>
      <c r="AI97" s="145"/>
      <c r="AJ97" s="150"/>
      <c r="AK97" s="152"/>
      <c r="AL97" s="153">
        <v>2</v>
      </c>
      <c r="AM97" s="154" t="s">
        <v>713</v>
      </c>
      <c r="AN97" s="147">
        <v>40</v>
      </c>
      <c r="AO97" s="110">
        <v>2</v>
      </c>
      <c r="AQ97" s="2"/>
      <c r="AR97" s="2"/>
      <c r="AS97" s="2"/>
      <c r="AT97" s="2"/>
      <c r="AU97" s="2"/>
      <c r="AV97" s="2"/>
      <c r="AW97" s="3"/>
      <c r="AX97" s="2"/>
      <c r="AY97" s="2"/>
      <c r="AZ97" s="2"/>
      <c r="BA97" s="2"/>
      <c r="BB97" s="2"/>
    </row>
    <row r="98" spans="1:54" ht="21.75" customHeight="1">
      <c r="A98" t="s">
        <v>158</v>
      </c>
      <c r="B98" s="2" t="s">
        <v>714</v>
      </c>
      <c r="C98" s="2">
        <v>1</v>
      </c>
      <c r="D98" s="21" t="s">
        <v>715</v>
      </c>
      <c r="E98" s="22" t="s">
        <v>594</v>
      </c>
      <c r="F98" s="24">
        <v>21</v>
      </c>
      <c r="G98" s="21" t="s">
        <v>716</v>
      </c>
      <c r="H98" s="23">
        <v>39.4</v>
      </c>
      <c r="I98" s="22">
        <v>1</v>
      </c>
      <c r="J98" s="215">
        <v>2</v>
      </c>
      <c r="K98" s="91" t="s">
        <v>881</v>
      </c>
      <c r="L98" s="2"/>
      <c r="M98" s="2"/>
      <c r="N98" s="2"/>
      <c r="O98" s="46"/>
      <c r="P98" s="2"/>
      <c r="Q98" s="55"/>
      <c r="R98" s="56"/>
      <c r="S98" s="56"/>
      <c r="T98" s="57"/>
      <c r="U98" s="56"/>
      <c r="V98" s="55"/>
      <c r="W98" s="56"/>
      <c r="X98" s="56"/>
      <c r="Y98" s="58"/>
      <c r="Z98" s="56"/>
      <c r="AA98" s="55"/>
      <c r="AB98" s="2"/>
      <c r="AC98" s="2"/>
      <c r="AD98" s="19"/>
      <c r="AE98" s="2"/>
      <c r="AF98" s="4"/>
      <c r="AG98" s="2"/>
      <c r="AH98" s="2"/>
      <c r="AI98" s="2"/>
      <c r="AJ98" s="46"/>
      <c r="AK98" s="19"/>
      <c r="AL98" s="4"/>
      <c r="AM98" s="59"/>
      <c r="AN98" s="22">
        <v>0</v>
      </c>
      <c r="AO98" s="107">
        <v>2</v>
      </c>
      <c r="AQ98" s="2"/>
      <c r="AR98" s="2"/>
      <c r="AS98" s="2"/>
      <c r="AT98" s="2"/>
      <c r="AU98" s="2"/>
      <c r="AV98" s="2"/>
      <c r="AW98" s="3"/>
      <c r="AX98" s="2"/>
      <c r="AY98" s="2"/>
      <c r="AZ98" s="2"/>
      <c r="BA98" s="2"/>
      <c r="BB98" s="2"/>
    </row>
    <row r="99" spans="2:54" ht="21.75" customHeight="1">
      <c r="B99" s="2"/>
      <c r="C99" s="2"/>
      <c r="D99" s="21" t="s">
        <v>717</v>
      </c>
      <c r="E99" s="22" t="s">
        <v>379</v>
      </c>
      <c r="F99" s="24">
        <v>30</v>
      </c>
      <c r="G99" s="21" t="s">
        <v>718</v>
      </c>
      <c r="H99" s="23">
        <f>H$98+E99/100</f>
        <v>39.61</v>
      </c>
      <c r="I99" s="22">
        <v>1</v>
      </c>
      <c r="J99" s="140">
        <v>2</v>
      </c>
      <c r="K99" s="94" t="s">
        <v>881</v>
      </c>
      <c r="L99" s="2">
        <v>84</v>
      </c>
      <c r="M99" s="2"/>
      <c r="N99" s="2"/>
      <c r="O99" s="46"/>
      <c r="P99" s="2"/>
      <c r="Q99" s="55">
        <v>15</v>
      </c>
      <c r="R99" s="56">
        <v>0.1</v>
      </c>
      <c r="S99" s="57">
        <v>0.4</v>
      </c>
      <c r="T99" s="56">
        <v>1</v>
      </c>
      <c r="U99" s="86">
        <v>7</v>
      </c>
      <c r="V99" s="55"/>
      <c r="W99" s="56"/>
      <c r="X99" s="56"/>
      <c r="Y99" s="58"/>
      <c r="Z99" s="56"/>
      <c r="AA99" s="55">
        <v>1</v>
      </c>
      <c r="AB99" s="2"/>
      <c r="AC99" s="2"/>
      <c r="AD99" s="19"/>
      <c r="AE99" s="2"/>
      <c r="AF99" s="4"/>
      <c r="AG99" s="2"/>
      <c r="AH99" s="2"/>
      <c r="AI99" s="2"/>
      <c r="AJ99" s="46"/>
      <c r="AK99" s="19"/>
      <c r="AL99" s="4">
        <v>2</v>
      </c>
      <c r="AM99" s="59" t="s">
        <v>719</v>
      </c>
      <c r="AN99" s="22">
        <v>80</v>
      </c>
      <c r="AO99" s="107">
        <v>2</v>
      </c>
      <c r="AQ99" s="2"/>
      <c r="AR99" s="2"/>
      <c r="AS99" s="2"/>
      <c r="AT99" s="2"/>
      <c r="AU99" s="2"/>
      <c r="AV99" s="2"/>
      <c r="AW99" s="4"/>
      <c r="AX99" s="2"/>
      <c r="AY99" s="2"/>
      <c r="AZ99" s="2"/>
      <c r="BA99" s="2"/>
      <c r="BB99" s="2"/>
    </row>
    <row r="100" spans="2:54" ht="21.75" customHeight="1">
      <c r="B100" s="2"/>
      <c r="C100" s="2"/>
      <c r="D100" s="21" t="s">
        <v>720</v>
      </c>
      <c r="E100" s="22" t="s">
        <v>589</v>
      </c>
      <c r="F100" s="24">
        <v>33</v>
      </c>
      <c r="G100" s="21" t="s">
        <v>721</v>
      </c>
      <c r="H100" s="23">
        <f aca="true" t="shared" si="7" ref="H100:H109">H$98+E100/100</f>
        <v>39.699999999999996</v>
      </c>
      <c r="I100" s="22">
        <v>1</v>
      </c>
      <c r="J100" s="140">
        <v>1</v>
      </c>
      <c r="K100" s="94" t="s">
        <v>880</v>
      </c>
      <c r="L100" s="2">
        <v>100</v>
      </c>
      <c r="M100" s="2"/>
      <c r="N100" s="2"/>
      <c r="O100" s="46"/>
      <c r="P100" s="2"/>
      <c r="Q100" s="55"/>
      <c r="R100" s="56"/>
      <c r="S100" s="58"/>
      <c r="T100" s="58"/>
      <c r="U100" s="56"/>
      <c r="V100" s="84"/>
      <c r="W100" s="57"/>
      <c r="X100" s="56"/>
      <c r="Y100" s="58"/>
      <c r="Z100" s="56"/>
      <c r="AA100" s="55"/>
      <c r="AB100" s="2"/>
      <c r="AC100" s="2"/>
      <c r="AD100" s="19"/>
      <c r="AE100" s="2"/>
      <c r="AF100" s="4"/>
      <c r="AG100" s="2"/>
      <c r="AH100" s="2"/>
      <c r="AI100" s="2"/>
      <c r="AJ100" s="46"/>
      <c r="AK100" s="19"/>
      <c r="AL100" s="4"/>
      <c r="AM100" s="59"/>
      <c r="AN100" s="22">
        <v>80</v>
      </c>
      <c r="AO100" s="107">
        <v>1</v>
      </c>
      <c r="AQ100" s="2"/>
      <c r="AR100" s="2"/>
      <c r="AS100" s="2"/>
      <c r="AT100" s="2"/>
      <c r="AU100" s="2"/>
      <c r="AV100" s="2"/>
      <c r="AW100" s="4"/>
      <c r="AX100" s="2"/>
      <c r="AY100" s="2"/>
      <c r="AZ100" s="2"/>
      <c r="BA100" s="2"/>
      <c r="BB100" s="2"/>
    </row>
    <row r="101" spans="2:54" ht="21.75" customHeight="1">
      <c r="B101" s="2"/>
      <c r="C101" s="2"/>
      <c r="D101" s="21" t="s">
        <v>722</v>
      </c>
      <c r="E101" s="22" t="s">
        <v>380</v>
      </c>
      <c r="F101" s="24">
        <v>39</v>
      </c>
      <c r="G101" s="21" t="s">
        <v>237</v>
      </c>
      <c r="H101" s="23">
        <f t="shared" si="7"/>
        <v>39.73</v>
      </c>
      <c r="I101" s="22">
        <v>1</v>
      </c>
      <c r="J101" s="140">
        <v>2</v>
      </c>
      <c r="K101" s="94" t="s">
        <v>881</v>
      </c>
      <c r="L101" s="2">
        <v>79</v>
      </c>
      <c r="M101" s="2"/>
      <c r="N101" s="2"/>
      <c r="O101" s="46"/>
      <c r="P101" s="2"/>
      <c r="Q101" s="55">
        <v>20</v>
      </c>
      <c r="R101" s="56">
        <v>1</v>
      </c>
      <c r="S101" s="57">
        <v>0.1</v>
      </c>
      <c r="T101" s="56">
        <v>0.5</v>
      </c>
      <c r="U101" s="56">
        <v>7</v>
      </c>
      <c r="V101" s="55"/>
      <c r="W101" s="56"/>
      <c r="X101" s="56"/>
      <c r="Y101" s="58"/>
      <c r="Z101" s="56"/>
      <c r="AA101" s="55">
        <v>1</v>
      </c>
      <c r="AB101" s="2"/>
      <c r="AC101" s="2"/>
      <c r="AD101" s="19"/>
      <c r="AE101" s="2"/>
      <c r="AF101" s="4"/>
      <c r="AG101" s="2"/>
      <c r="AH101" s="2"/>
      <c r="AI101" s="2"/>
      <c r="AJ101" s="46"/>
      <c r="AK101" s="19"/>
      <c r="AL101" s="4">
        <v>4</v>
      </c>
      <c r="AM101" s="59" t="s">
        <v>723</v>
      </c>
      <c r="AN101" s="22">
        <v>810</v>
      </c>
      <c r="AO101" s="107">
        <v>2</v>
      </c>
      <c r="AQ101" s="2"/>
      <c r="AR101" s="2"/>
      <c r="AS101" s="2"/>
      <c r="AT101" s="2"/>
      <c r="AU101" s="2"/>
      <c r="AV101" s="2"/>
      <c r="AW101" s="4"/>
      <c r="AX101" s="2"/>
      <c r="AY101" s="2"/>
      <c r="AZ101" s="2"/>
      <c r="BA101" s="2"/>
      <c r="BB101" s="2"/>
    </row>
    <row r="102" spans="2:54" ht="21.75" customHeight="1">
      <c r="B102" s="2"/>
      <c r="C102" s="2"/>
      <c r="D102" s="21" t="s">
        <v>724</v>
      </c>
      <c r="E102" s="22" t="s">
        <v>374</v>
      </c>
      <c r="F102" s="24">
        <v>44</v>
      </c>
      <c r="G102" s="21" t="s">
        <v>251</v>
      </c>
      <c r="H102" s="23">
        <f t="shared" si="7"/>
        <v>39.79</v>
      </c>
      <c r="I102" s="22">
        <v>1</v>
      </c>
      <c r="J102" s="215">
        <v>2</v>
      </c>
      <c r="K102" s="91" t="s">
        <v>881</v>
      </c>
      <c r="L102" s="2"/>
      <c r="M102" s="2"/>
      <c r="N102" s="2"/>
      <c r="O102" s="46"/>
      <c r="P102" s="2"/>
      <c r="Q102" s="55"/>
      <c r="R102" s="56"/>
      <c r="S102" s="57"/>
      <c r="T102" s="56"/>
      <c r="U102" s="56"/>
      <c r="V102" s="55"/>
      <c r="W102" s="56"/>
      <c r="X102" s="56"/>
      <c r="Y102" s="58"/>
      <c r="Z102" s="56"/>
      <c r="AA102" s="55"/>
      <c r="AB102" s="2"/>
      <c r="AC102" s="2"/>
      <c r="AD102" s="19"/>
      <c r="AE102" s="2"/>
      <c r="AF102" s="4"/>
      <c r="AG102" s="2"/>
      <c r="AH102" s="2"/>
      <c r="AI102" s="2"/>
      <c r="AJ102" s="46"/>
      <c r="AK102" s="19"/>
      <c r="AL102" s="4"/>
      <c r="AM102" s="59" t="s">
        <v>725</v>
      </c>
      <c r="AN102" s="22">
        <v>0</v>
      </c>
      <c r="AO102" s="107">
        <v>2</v>
      </c>
      <c r="AQ102" s="2"/>
      <c r="AR102" s="2"/>
      <c r="AS102" s="2"/>
      <c r="AT102" s="2"/>
      <c r="AU102" s="2"/>
      <c r="AV102" s="2"/>
      <c r="AW102" s="4"/>
      <c r="AX102" s="2"/>
      <c r="AY102" s="2"/>
      <c r="AZ102" s="2"/>
      <c r="BA102" s="2"/>
      <c r="BB102" s="2"/>
    </row>
    <row r="103" spans="2:54" ht="21.75" customHeight="1">
      <c r="B103" s="2"/>
      <c r="C103" s="2"/>
      <c r="D103" s="21" t="s">
        <v>726</v>
      </c>
      <c r="E103" s="22" t="s">
        <v>381</v>
      </c>
      <c r="F103" s="24">
        <v>55</v>
      </c>
      <c r="G103" s="21" t="s">
        <v>727</v>
      </c>
      <c r="H103" s="23">
        <f t="shared" si="7"/>
        <v>39.839999999999996</v>
      </c>
      <c r="I103" s="22">
        <v>1</v>
      </c>
      <c r="J103" s="140">
        <v>2</v>
      </c>
      <c r="K103" s="94" t="s">
        <v>881</v>
      </c>
      <c r="L103" s="2">
        <v>84</v>
      </c>
      <c r="M103" s="2"/>
      <c r="N103" s="2"/>
      <c r="O103" s="46"/>
      <c r="P103" s="2"/>
      <c r="Q103" s="55">
        <v>15</v>
      </c>
      <c r="R103" s="56">
        <v>0.1</v>
      </c>
      <c r="S103" s="57">
        <v>0.4</v>
      </c>
      <c r="T103" s="56">
        <v>1</v>
      </c>
      <c r="U103" s="56">
        <v>7</v>
      </c>
      <c r="V103" s="55"/>
      <c r="W103" s="56"/>
      <c r="X103" s="56"/>
      <c r="Y103" s="58"/>
      <c r="Z103" s="56"/>
      <c r="AA103" s="55">
        <v>1</v>
      </c>
      <c r="AB103" s="2"/>
      <c r="AC103" s="2"/>
      <c r="AD103" s="19"/>
      <c r="AE103" s="2"/>
      <c r="AF103" s="4"/>
      <c r="AG103" s="2"/>
      <c r="AH103" s="2"/>
      <c r="AI103" s="2"/>
      <c r="AJ103" s="46"/>
      <c r="AK103" s="19"/>
      <c r="AL103" s="4">
        <v>2</v>
      </c>
      <c r="AM103" s="59"/>
      <c r="AN103" s="22">
        <v>80</v>
      </c>
      <c r="AO103" s="107">
        <v>2</v>
      </c>
      <c r="AQ103" s="2"/>
      <c r="AR103" s="2"/>
      <c r="AS103" s="2"/>
      <c r="AT103" s="2"/>
      <c r="AU103" s="2"/>
      <c r="AV103" s="2"/>
      <c r="AW103" s="4"/>
      <c r="AX103" s="2"/>
      <c r="AY103" s="2"/>
      <c r="AZ103" s="2"/>
      <c r="BA103" s="2"/>
      <c r="BB103" s="2"/>
    </row>
    <row r="104" spans="2:54" ht="21.75" customHeight="1">
      <c r="B104" s="2"/>
      <c r="C104" s="2"/>
      <c r="D104" s="21" t="s">
        <v>728</v>
      </c>
      <c r="E104" s="22" t="s">
        <v>126</v>
      </c>
      <c r="F104" s="24">
        <v>62</v>
      </c>
      <c r="G104" s="21" t="s">
        <v>729</v>
      </c>
      <c r="H104" s="23">
        <f t="shared" si="7"/>
        <v>39.949999999999996</v>
      </c>
      <c r="I104" s="22">
        <v>1</v>
      </c>
      <c r="J104" s="215">
        <v>2</v>
      </c>
      <c r="K104" s="91" t="s">
        <v>881</v>
      </c>
      <c r="L104" s="2"/>
      <c r="M104" s="2"/>
      <c r="N104" s="2"/>
      <c r="O104" s="46"/>
      <c r="P104" s="2"/>
      <c r="Q104" s="55"/>
      <c r="R104" s="56"/>
      <c r="S104" s="57"/>
      <c r="T104" s="56"/>
      <c r="U104" s="56"/>
      <c r="V104" s="55"/>
      <c r="W104" s="56"/>
      <c r="X104" s="56"/>
      <c r="Y104" s="58"/>
      <c r="Z104" s="56"/>
      <c r="AA104" s="55"/>
      <c r="AB104" s="2"/>
      <c r="AC104" s="2"/>
      <c r="AD104" s="19"/>
      <c r="AE104" s="2"/>
      <c r="AF104" s="4"/>
      <c r="AG104" s="2"/>
      <c r="AH104" s="2"/>
      <c r="AI104" s="2"/>
      <c r="AJ104" s="46"/>
      <c r="AK104" s="19"/>
      <c r="AL104" s="4"/>
      <c r="AM104" s="59"/>
      <c r="AN104" s="22">
        <v>0</v>
      </c>
      <c r="AO104" s="107">
        <v>2</v>
      </c>
      <c r="AQ104" s="2"/>
      <c r="AR104" s="2"/>
      <c r="AS104" s="2"/>
      <c r="AT104" s="2"/>
      <c r="AU104" s="2"/>
      <c r="AV104" s="2"/>
      <c r="AW104" s="4"/>
      <c r="AX104" s="2"/>
      <c r="AY104" s="2"/>
      <c r="AZ104" s="2"/>
      <c r="BA104" s="2"/>
      <c r="BB104" s="2"/>
    </row>
    <row r="105" spans="2:54" ht="21.75" customHeight="1">
      <c r="B105" s="2"/>
      <c r="C105" s="2"/>
      <c r="D105" s="21" t="s">
        <v>730</v>
      </c>
      <c r="E105" s="22" t="s">
        <v>749</v>
      </c>
      <c r="F105" s="24">
        <v>65</v>
      </c>
      <c r="G105" s="21" t="s">
        <v>610</v>
      </c>
      <c r="H105" s="23">
        <f t="shared" si="7"/>
        <v>40.019999999999996</v>
      </c>
      <c r="I105" s="22">
        <v>1</v>
      </c>
      <c r="J105" s="140">
        <v>2</v>
      </c>
      <c r="K105" s="94" t="s">
        <v>881</v>
      </c>
      <c r="L105" s="2">
        <v>84</v>
      </c>
      <c r="M105" s="2"/>
      <c r="N105" s="2"/>
      <c r="O105" s="46"/>
      <c r="P105" s="2"/>
      <c r="Q105" s="55">
        <v>15</v>
      </c>
      <c r="R105" s="56">
        <v>0.1</v>
      </c>
      <c r="S105" s="57">
        <v>0.3</v>
      </c>
      <c r="T105" s="56">
        <v>0.5</v>
      </c>
      <c r="U105" s="56">
        <v>7</v>
      </c>
      <c r="V105" s="55"/>
      <c r="W105" s="56"/>
      <c r="X105" s="56"/>
      <c r="Y105" s="58"/>
      <c r="Z105" s="56"/>
      <c r="AA105" s="55">
        <v>1</v>
      </c>
      <c r="AB105" s="2"/>
      <c r="AC105" s="2"/>
      <c r="AD105" s="19"/>
      <c r="AE105" s="2"/>
      <c r="AF105" s="4"/>
      <c r="AG105" s="2"/>
      <c r="AH105" s="2"/>
      <c r="AI105" s="2"/>
      <c r="AJ105" s="46"/>
      <c r="AK105" s="19"/>
      <c r="AL105" s="4">
        <v>2</v>
      </c>
      <c r="AM105" s="59"/>
      <c r="AN105" s="22">
        <v>10</v>
      </c>
      <c r="AO105" s="107">
        <v>2</v>
      </c>
      <c r="AQ105" s="2"/>
      <c r="AR105" s="2"/>
      <c r="AS105" s="2"/>
      <c r="AT105" s="2"/>
      <c r="AU105" s="2"/>
      <c r="AV105" s="2"/>
      <c r="AW105" s="4"/>
      <c r="AX105" s="2"/>
      <c r="AY105" s="2"/>
      <c r="AZ105" s="2"/>
      <c r="BA105" s="2"/>
      <c r="BB105" s="2"/>
    </row>
    <row r="106" spans="2:54" ht="21.75" customHeight="1">
      <c r="B106" s="2"/>
      <c r="C106" s="2"/>
      <c r="D106" s="21" t="s">
        <v>731</v>
      </c>
      <c r="E106" s="22" t="s">
        <v>127</v>
      </c>
      <c r="F106" s="24">
        <v>71</v>
      </c>
      <c r="G106" s="21" t="s">
        <v>612</v>
      </c>
      <c r="H106" s="23">
        <f t="shared" si="7"/>
        <v>40.05</v>
      </c>
      <c r="I106" s="22">
        <v>1</v>
      </c>
      <c r="J106" s="140">
        <v>2</v>
      </c>
      <c r="K106" s="94" t="s">
        <v>881</v>
      </c>
      <c r="L106" s="2">
        <v>84</v>
      </c>
      <c r="M106" s="2"/>
      <c r="N106" s="2"/>
      <c r="O106" s="46"/>
      <c r="P106" s="2"/>
      <c r="Q106" s="55">
        <v>15</v>
      </c>
      <c r="R106" s="56">
        <v>0.1</v>
      </c>
      <c r="S106" s="57">
        <v>0.5</v>
      </c>
      <c r="T106" s="56">
        <v>1</v>
      </c>
      <c r="U106" s="56">
        <v>7</v>
      </c>
      <c r="V106" s="55"/>
      <c r="W106" s="56"/>
      <c r="X106" s="56"/>
      <c r="Y106" s="58"/>
      <c r="Z106" s="56"/>
      <c r="AA106" s="55">
        <v>1</v>
      </c>
      <c r="AB106" s="2"/>
      <c r="AC106" s="2"/>
      <c r="AD106" s="19"/>
      <c r="AE106" s="2"/>
      <c r="AF106" s="4"/>
      <c r="AG106" s="2"/>
      <c r="AH106" s="2"/>
      <c r="AI106" s="2"/>
      <c r="AJ106" s="46"/>
      <c r="AK106" s="19"/>
      <c r="AL106" s="4">
        <v>2</v>
      </c>
      <c r="AM106" s="59"/>
      <c r="AN106" s="22">
        <v>10</v>
      </c>
      <c r="AO106" s="107">
        <v>2</v>
      </c>
      <c r="AQ106" s="2"/>
      <c r="AR106" s="2"/>
      <c r="AS106" s="2"/>
      <c r="AT106" s="2"/>
      <c r="AU106" s="2"/>
      <c r="AV106" s="2"/>
      <c r="AW106" s="4"/>
      <c r="AX106" s="2"/>
      <c r="AY106" s="2"/>
      <c r="AZ106" s="2"/>
      <c r="BA106" s="2"/>
      <c r="BB106" s="2"/>
    </row>
    <row r="107" spans="2:54" ht="21" customHeight="1">
      <c r="B107" s="2"/>
      <c r="C107" s="2"/>
      <c r="D107" s="21" t="s">
        <v>732</v>
      </c>
      <c r="E107" s="22" t="s">
        <v>128</v>
      </c>
      <c r="F107" s="24">
        <v>94</v>
      </c>
      <c r="G107" s="21" t="s">
        <v>733</v>
      </c>
      <c r="H107" s="23">
        <f t="shared" si="7"/>
        <v>40.11</v>
      </c>
      <c r="I107" s="22">
        <v>1</v>
      </c>
      <c r="J107" s="140">
        <v>2</v>
      </c>
      <c r="K107" s="94" t="s">
        <v>881</v>
      </c>
      <c r="L107" s="2">
        <v>84</v>
      </c>
      <c r="M107" s="2"/>
      <c r="N107" s="2"/>
      <c r="O107" s="46"/>
      <c r="P107" s="2"/>
      <c r="Q107" s="55">
        <v>15</v>
      </c>
      <c r="R107" s="56">
        <v>0.1</v>
      </c>
      <c r="S107" s="57">
        <v>0.3</v>
      </c>
      <c r="T107" s="56">
        <v>0.5</v>
      </c>
      <c r="U107" s="56">
        <v>7</v>
      </c>
      <c r="V107" s="55"/>
      <c r="W107" s="56"/>
      <c r="X107" s="56"/>
      <c r="Y107" s="58"/>
      <c r="Z107" s="56"/>
      <c r="AA107" s="55">
        <v>1</v>
      </c>
      <c r="AB107" s="2"/>
      <c r="AC107" s="2"/>
      <c r="AD107" s="19"/>
      <c r="AE107" s="2"/>
      <c r="AF107" s="4"/>
      <c r="AG107" s="2"/>
      <c r="AH107" s="2"/>
      <c r="AI107" s="2"/>
      <c r="AJ107" s="46"/>
      <c r="AK107" s="19"/>
      <c r="AL107" s="4">
        <v>2</v>
      </c>
      <c r="AM107" s="59"/>
      <c r="AN107" s="22">
        <v>80</v>
      </c>
      <c r="AO107" s="107">
        <v>2</v>
      </c>
      <c r="AQ107" s="2"/>
      <c r="AR107" s="2"/>
      <c r="AS107" s="2"/>
      <c r="AT107" s="2"/>
      <c r="AU107" s="2"/>
      <c r="AV107" s="2"/>
      <c r="AW107" s="4"/>
      <c r="AX107" s="2"/>
      <c r="AY107" s="2"/>
      <c r="AZ107" s="2"/>
      <c r="BA107" s="2"/>
      <c r="BB107" s="2"/>
    </row>
    <row r="108" spans="2:54" ht="21" customHeight="1">
      <c r="B108" s="2"/>
      <c r="C108" s="2"/>
      <c r="D108" s="21" t="s">
        <v>734</v>
      </c>
      <c r="E108" s="22" t="s">
        <v>129</v>
      </c>
      <c r="F108" s="24">
        <v>97</v>
      </c>
      <c r="G108" s="21" t="s">
        <v>735</v>
      </c>
      <c r="H108" s="23">
        <f t="shared" si="7"/>
        <v>40.339999999999996</v>
      </c>
      <c r="I108" s="22">
        <v>1</v>
      </c>
      <c r="J108" s="215">
        <v>2</v>
      </c>
      <c r="K108" s="91" t="s">
        <v>881</v>
      </c>
      <c r="L108" s="2"/>
      <c r="M108" s="2"/>
      <c r="N108" s="2"/>
      <c r="O108" s="46"/>
      <c r="P108" s="2"/>
      <c r="Q108" s="55"/>
      <c r="R108" s="56"/>
      <c r="S108" s="57"/>
      <c r="T108" s="56"/>
      <c r="U108" s="56"/>
      <c r="V108" s="55"/>
      <c r="W108" s="56"/>
      <c r="X108" s="56"/>
      <c r="Y108" s="58"/>
      <c r="Z108" s="56"/>
      <c r="AA108" s="55"/>
      <c r="AB108" s="2"/>
      <c r="AC108" s="2"/>
      <c r="AD108" s="19"/>
      <c r="AE108" s="2"/>
      <c r="AF108" s="4"/>
      <c r="AG108" s="2"/>
      <c r="AH108" s="2"/>
      <c r="AI108" s="2"/>
      <c r="AJ108" s="46"/>
      <c r="AK108" s="19"/>
      <c r="AL108" s="4"/>
      <c r="AM108" s="59"/>
      <c r="AN108" s="22">
        <v>0</v>
      </c>
      <c r="AO108" s="107">
        <v>2</v>
      </c>
      <c r="AQ108" s="2"/>
      <c r="AR108" s="2"/>
      <c r="AS108" s="2"/>
      <c r="AT108" s="2"/>
      <c r="AU108" s="2"/>
      <c r="AV108" s="2"/>
      <c r="AW108" s="4"/>
      <c r="AX108" s="2"/>
      <c r="AY108" s="2"/>
      <c r="AZ108" s="2"/>
      <c r="BA108" s="2"/>
      <c r="BB108" s="2"/>
    </row>
    <row r="109" spans="1:54" ht="21" customHeight="1">
      <c r="A109" s="141"/>
      <c r="B109" s="128"/>
      <c r="C109" s="128"/>
      <c r="D109" s="129" t="s">
        <v>736</v>
      </c>
      <c r="E109" s="130" t="s">
        <v>130</v>
      </c>
      <c r="F109" s="131">
        <v>110</v>
      </c>
      <c r="G109" s="129" t="s">
        <v>737</v>
      </c>
      <c r="H109" s="132">
        <f t="shared" si="7"/>
        <v>40.37</v>
      </c>
      <c r="I109" s="22">
        <v>1</v>
      </c>
      <c r="J109" s="214">
        <v>2</v>
      </c>
      <c r="K109" s="95" t="s">
        <v>881</v>
      </c>
      <c r="L109" s="128">
        <v>84</v>
      </c>
      <c r="M109" s="128"/>
      <c r="N109" s="128"/>
      <c r="O109" s="133"/>
      <c r="P109" s="128"/>
      <c r="Q109" s="134">
        <v>15</v>
      </c>
      <c r="R109" s="128">
        <v>0.1</v>
      </c>
      <c r="S109" s="133">
        <v>0.3</v>
      </c>
      <c r="T109" s="128">
        <v>0.5</v>
      </c>
      <c r="U109" s="128">
        <v>1.5</v>
      </c>
      <c r="V109" s="134"/>
      <c r="W109" s="128"/>
      <c r="X109" s="128"/>
      <c r="Y109" s="142"/>
      <c r="Z109" s="128"/>
      <c r="AA109" s="134">
        <v>1</v>
      </c>
      <c r="AB109" s="128"/>
      <c r="AC109" s="128"/>
      <c r="AD109" s="142"/>
      <c r="AE109" s="128"/>
      <c r="AF109" s="62"/>
      <c r="AG109" s="128"/>
      <c r="AH109" s="128"/>
      <c r="AI109" s="128"/>
      <c r="AJ109" s="133"/>
      <c r="AK109" s="142"/>
      <c r="AL109" s="62">
        <v>2</v>
      </c>
      <c r="AM109" s="139"/>
      <c r="AN109" s="130">
        <v>80</v>
      </c>
      <c r="AO109" s="109">
        <v>2</v>
      </c>
      <c r="AQ109" s="2"/>
      <c r="AR109" s="2"/>
      <c r="AS109" s="2"/>
      <c r="AT109" s="2"/>
      <c r="AU109" s="2"/>
      <c r="AV109" s="2"/>
      <c r="AW109" s="4"/>
      <c r="AX109" s="2"/>
      <c r="AY109" s="2"/>
      <c r="AZ109" s="2"/>
      <c r="BA109" s="2"/>
      <c r="BB109" s="2"/>
    </row>
    <row r="110" spans="1:41" ht="21" customHeight="1">
      <c r="A110" t="s">
        <v>158</v>
      </c>
      <c r="B110" s="24" t="s">
        <v>393</v>
      </c>
      <c r="C110" s="24">
        <v>1</v>
      </c>
      <c r="D110" s="21" t="s">
        <v>746</v>
      </c>
      <c r="E110" s="22">
        <v>0</v>
      </c>
      <c r="F110" s="24">
        <v>16</v>
      </c>
      <c r="G110" s="51" t="s">
        <v>615</v>
      </c>
      <c r="H110" s="23">
        <v>44</v>
      </c>
      <c r="I110" s="22">
        <v>1</v>
      </c>
      <c r="J110" s="140">
        <v>2</v>
      </c>
      <c r="K110" s="94" t="s">
        <v>881</v>
      </c>
      <c r="L110" s="24">
        <v>85</v>
      </c>
      <c r="Q110" s="52">
        <v>15</v>
      </c>
      <c r="R110" s="53">
        <v>0.1</v>
      </c>
      <c r="S110" s="53">
        <v>0.5</v>
      </c>
      <c r="T110" s="54">
        <v>1</v>
      </c>
      <c r="U110" s="53">
        <v>1</v>
      </c>
      <c r="W110" s="53"/>
      <c r="X110" s="53"/>
      <c r="Y110" s="83"/>
      <c r="Z110" s="53"/>
      <c r="AA110" s="52">
        <v>1</v>
      </c>
      <c r="AF110" s="43">
        <v>0</v>
      </c>
      <c r="AL110" s="43">
        <v>2</v>
      </c>
      <c r="AO110" s="107">
        <v>2</v>
      </c>
    </row>
    <row r="111" spans="4:41" ht="21" customHeight="1">
      <c r="D111" s="21" t="s">
        <v>394</v>
      </c>
      <c r="E111" s="22">
        <v>16</v>
      </c>
      <c r="F111" s="24">
        <v>23</v>
      </c>
      <c r="G111" s="51" t="s">
        <v>399</v>
      </c>
      <c r="H111" s="23">
        <f>H$110+E111/100</f>
        <v>44.16</v>
      </c>
      <c r="I111" s="22">
        <v>1</v>
      </c>
      <c r="J111" s="215" t="s">
        <v>245</v>
      </c>
      <c r="K111" s="91" t="s">
        <v>881</v>
      </c>
      <c r="R111" s="53"/>
      <c r="S111" s="53"/>
      <c r="T111" s="54"/>
      <c r="U111" s="53"/>
      <c r="W111" s="53"/>
      <c r="X111" s="53"/>
      <c r="Y111" s="83"/>
      <c r="Z111" s="53"/>
      <c r="AN111" s="24">
        <v>0</v>
      </c>
      <c r="AO111" s="107" t="s">
        <v>245</v>
      </c>
    </row>
    <row r="112" spans="4:41" ht="21" customHeight="1">
      <c r="D112" s="21" t="s">
        <v>395</v>
      </c>
      <c r="E112" s="22">
        <v>23</v>
      </c>
      <c r="F112" s="24">
        <v>75</v>
      </c>
      <c r="G112" s="21" t="s">
        <v>400</v>
      </c>
      <c r="H112" s="23">
        <f>H$110+E112/100</f>
        <v>44.23</v>
      </c>
      <c r="I112" s="22">
        <v>1</v>
      </c>
      <c r="J112" s="140">
        <v>2</v>
      </c>
      <c r="K112" s="94" t="s">
        <v>881</v>
      </c>
      <c r="L112" s="24">
        <v>85</v>
      </c>
      <c r="Q112" s="52">
        <v>15</v>
      </c>
      <c r="R112" s="53">
        <v>0.1</v>
      </c>
      <c r="S112" s="53">
        <v>0.5</v>
      </c>
      <c r="T112" s="54">
        <v>1</v>
      </c>
      <c r="U112" s="53">
        <v>1</v>
      </c>
      <c r="W112" s="53"/>
      <c r="X112" s="53"/>
      <c r="Y112" s="83"/>
      <c r="Z112" s="53"/>
      <c r="AA112" s="52">
        <v>1</v>
      </c>
      <c r="AF112" s="43">
        <v>0</v>
      </c>
      <c r="AL112" s="43">
        <v>2</v>
      </c>
      <c r="AO112" s="107">
        <v>2</v>
      </c>
    </row>
    <row r="113" spans="4:41" ht="21" customHeight="1">
      <c r="D113" s="21" t="s">
        <v>396</v>
      </c>
      <c r="E113" s="22">
        <v>75</v>
      </c>
      <c r="F113" s="24">
        <v>87</v>
      </c>
      <c r="G113" s="21" t="s">
        <v>401</v>
      </c>
      <c r="H113" s="23">
        <f>H$110+E113/100</f>
        <v>44.75</v>
      </c>
      <c r="I113" s="22">
        <v>1</v>
      </c>
      <c r="J113" s="140">
        <v>2</v>
      </c>
      <c r="K113" s="94" t="s">
        <v>881</v>
      </c>
      <c r="L113" s="24">
        <v>85</v>
      </c>
      <c r="Q113" s="52">
        <v>15</v>
      </c>
      <c r="R113" s="53">
        <v>0.1</v>
      </c>
      <c r="S113" s="53">
        <v>0.5</v>
      </c>
      <c r="T113" s="54">
        <v>1</v>
      </c>
      <c r="U113" s="53">
        <v>1</v>
      </c>
      <c r="W113" s="53"/>
      <c r="X113" s="53"/>
      <c r="Y113" s="83"/>
      <c r="Z113" s="53"/>
      <c r="AA113" s="52">
        <v>1</v>
      </c>
      <c r="AF113" s="43">
        <v>0</v>
      </c>
      <c r="AL113" s="43">
        <v>2.5</v>
      </c>
      <c r="AO113" s="107">
        <v>2</v>
      </c>
    </row>
    <row r="114" spans="4:41" ht="21" customHeight="1">
      <c r="D114" s="21" t="s">
        <v>397</v>
      </c>
      <c r="E114" s="22">
        <v>87</v>
      </c>
      <c r="F114" s="24">
        <v>102</v>
      </c>
      <c r="G114" s="21" t="s">
        <v>402</v>
      </c>
      <c r="H114" s="23">
        <f>H$110+E114/100</f>
        <v>44.87</v>
      </c>
      <c r="I114" s="22">
        <v>1</v>
      </c>
      <c r="J114" s="215" t="s">
        <v>593</v>
      </c>
      <c r="K114" s="91" t="s">
        <v>880</v>
      </c>
      <c r="R114" s="53"/>
      <c r="S114" s="53"/>
      <c r="T114" s="54"/>
      <c r="U114" s="53"/>
      <c r="W114" s="53"/>
      <c r="X114" s="53"/>
      <c r="Y114" s="83"/>
      <c r="Z114" s="53"/>
      <c r="AM114" s="105" t="s">
        <v>83</v>
      </c>
      <c r="AN114" s="24">
        <v>10</v>
      </c>
      <c r="AO114" s="107">
        <v>1</v>
      </c>
    </row>
    <row r="115" spans="1:41" ht="21" customHeight="1">
      <c r="A115" s="155"/>
      <c r="B115" s="131"/>
      <c r="C115" s="131"/>
      <c r="D115" s="129" t="s">
        <v>398</v>
      </c>
      <c r="E115" s="130">
        <v>102</v>
      </c>
      <c r="F115" s="131">
        <v>150</v>
      </c>
      <c r="G115" s="129" t="s">
        <v>403</v>
      </c>
      <c r="H115" s="132">
        <f>H$110+E115/100</f>
        <v>45.02</v>
      </c>
      <c r="I115" s="22">
        <v>1</v>
      </c>
      <c r="J115" s="214">
        <v>2</v>
      </c>
      <c r="K115" s="95" t="s">
        <v>881</v>
      </c>
      <c r="L115" s="131">
        <v>85</v>
      </c>
      <c r="M115" s="131"/>
      <c r="N115" s="131"/>
      <c r="O115" s="156"/>
      <c r="P115" s="131"/>
      <c r="Q115" s="157">
        <v>15</v>
      </c>
      <c r="R115" s="131">
        <v>0.1</v>
      </c>
      <c r="S115" s="131">
        <v>0.5</v>
      </c>
      <c r="T115" s="156">
        <v>1</v>
      </c>
      <c r="U115" s="131">
        <v>1</v>
      </c>
      <c r="V115" s="157"/>
      <c r="W115" s="131"/>
      <c r="X115" s="131"/>
      <c r="Y115" s="158"/>
      <c r="Z115" s="131"/>
      <c r="AA115" s="157">
        <v>1</v>
      </c>
      <c r="AB115" s="131"/>
      <c r="AC115" s="131"/>
      <c r="AD115" s="158"/>
      <c r="AE115" s="131"/>
      <c r="AF115" s="63">
        <v>0</v>
      </c>
      <c r="AG115" s="131"/>
      <c r="AH115" s="131"/>
      <c r="AI115" s="131"/>
      <c r="AJ115" s="156"/>
      <c r="AK115" s="158"/>
      <c r="AL115" s="63">
        <v>1</v>
      </c>
      <c r="AM115" s="159"/>
      <c r="AN115" s="131"/>
      <c r="AO115" s="109">
        <v>2</v>
      </c>
    </row>
    <row r="116" spans="1:41" ht="21" customHeight="1">
      <c r="A116" t="s">
        <v>158</v>
      </c>
      <c r="B116" s="24" t="s">
        <v>393</v>
      </c>
      <c r="C116" s="24">
        <v>2</v>
      </c>
      <c r="D116" s="21" t="s">
        <v>598</v>
      </c>
      <c r="E116" s="22">
        <v>0</v>
      </c>
      <c r="F116" s="24">
        <v>11</v>
      </c>
      <c r="G116" s="21" t="s">
        <v>599</v>
      </c>
      <c r="H116" s="23">
        <v>45.5</v>
      </c>
      <c r="I116" s="22">
        <v>1</v>
      </c>
      <c r="J116" s="140">
        <v>2</v>
      </c>
      <c r="K116" s="94" t="s">
        <v>881</v>
      </c>
      <c r="L116" s="24">
        <v>89</v>
      </c>
      <c r="Q116" s="52">
        <v>10</v>
      </c>
      <c r="R116" s="53">
        <v>0.2</v>
      </c>
      <c r="S116" s="53">
        <v>0.4</v>
      </c>
      <c r="T116" s="54">
        <v>0.6</v>
      </c>
      <c r="U116" s="53">
        <v>7</v>
      </c>
      <c r="W116" s="53"/>
      <c r="X116" s="53"/>
      <c r="Y116" s="83"/>
      <c r="Z116" s="53"/>
      <c r="AA116" s="52">
        <v>1</v>
      </c>
      <c r="AL116" s="43">
        <v>2</v>
      </c>
      <c r="AO116" s="107">
        <v>2</v>
      </c>
    </row>
    <row r="117" spans="4:41" ht="21" customHeight="1">
      <c r="D117" s="51" t="s">
        <v>408</v>
      </c>
      <c r="E117" s="22">
        <v>11</v>
      </c>
      <c r="F117" s="24">
        <v>41</v>
      </c>
      <c r="G117" s="21" t="s">
        <v>244</v>
      </c>
      <c r="H117" s="23">
        <f>H$116+E117/100</f>
        <v>45.61</v>
      </c>
      <c r="I117" s="22">
        <v>1</v>
      </c>
      <c r="J117" s="140">
        <v>2</v>
      </c>
      <c r="K117" s="94" t="s">
        <v>881</v>
      </c>
      <c r="L117" s="24">
        <v>85</v>
      </c>
      <c r="Q117" s="52">
        <v>14</v>
      </c>
      <c r="R117" s="53">
        <v>0.2</v>
      </c>
      <c r="S117" s="53">
        <v>0.4</v>
      </c>
      <c r="T117" s="54">
        <v>0.6</v>
      </c>
      <c r="U117" s="53">
        <v>7</v>
      </c>
      <c r="W117" s="53"/>
      <c r="X117" s="53"/>
      <c r="Y117" s="83"/>
      <c r="Z117" s="53"/>
      <c r="AA117" s="52">
        <v>1</v>
      </c>
      <c r="AF117" s="43">
        <v>0</v>
      </c>
      <c r="AL117" s="43">
        <v>2</v>
      </c>
      <c r="AM117" s="105" t="s">
        <v>84</v>
      </c>
      <c r="AO117" s="107">
        <v>2</v>
      </c>
    </row>
    <row r="118" spans="4:41" ht="21" customHeight="1">
      <c r="D118" s="21" t="s">
        <v>404</v>
      </c>
      <c r="E118" s="22">
        <v>41</v>
      </c>
      <c r="F118" s="24">
        <v>55</v>
      </c>
      <c r="G118" s="21" t="s">
        <v>578</v>
      </c>
      <c r="H118" s="23">
        <f>H$116+E118/100</f>
        <v>45.91</v>
      </c>
      <c r="I118" s="22">
        <v>1</v>
      </c>
      <c r="J118" s="140">
        <v>2</v>
      </c>
      <c r="K118" s="94" t="s">
        <v>881</v>
      </c>
      <c r="L118" s="24">
        <v>85</v>
      </c>
      <c r="Q118" s="52">
        <v>14</v>
      </c>
      <c r="R118" s="53">
        <v>0.2</v>
      </c>
      <c r="S118" s="53">
        <v>0.4</v>
      </c>
      <c r="T118" s="54">
        <v>0.6</v>
      </c>
      <c r="U118" s="53">
        <v>7</v>
      </c>
      <c r="W118" s="53"/>
      <c r="X118" s="53"/>
      <c r="Y118" s="83"/>
      <c r="Z118" s="53"/>
      <c r="AA118" s="52">
        <v>1</v>
      </c>
      <c r="AF118" s="43">
        <v>0</v>
      </c>
      <c r="AL118" s="43">
        <v>2</v>
      </c>
      <c r="AM118" s="105" t="s">
        <v>170</v>
      </c>
      <c r="AO118" s="107">
        <v>2</v>
      </c>
    </row>
    <row r="119" spans="1:41" ht="21" customHeight="1">
      <c r="A119" s="155"/>
      <c r="B119" s="131"/>
      <c r="C119" s="131"/>
      <c r="D119" s="129" t="s">
        <v>405</v>
      </c>
      <c r="E119" s="130">
        <v>55</v>
      </c>
      <c r="F119" s="131">
        <v>82</v>
      </c>
      <c r="G119" s="129" t="s">
        <v>415</v>
      </c>
      <c r="H119" s="132">
        <f>H$116+E119/100</f>
        <v>46.05</v>
      </c>
      <c r="I119" s="22">
        <v>1</v>
      </c>
      <c r="J119" s="213" t="s">
        <v>245</v>
      </c>
      <c r="K119" s="100" t="s">
        <v>881</v>
      </c>
      <c r="L119" s="131">
        <v>89</v>
      </c>
      <c r="M119" s="131"/>
      <c r="N119" s="131"/>
      <c r="O119" s="156"/>
      <c r="P119" s="131"/>
      <c r="Q119" s="157">
        <v>10</v>
      </c>
      <c r="R119" s="131">
        <v>0.2</v>
      </c>
      <c r="S119" s="131">
        <v>0.4</v>
      </c>
      <c r="T119" s="156">
        <v>0.6</v>
      </c>
      <c r="U119" s="131">
        <v>7</v>
      </c>
      <c r="V119" s="157"/>
      <c r="W119" s="131"/>
      <c r="X119" s="131"/>
      <c r="Y119" s="158"/>
      <c r="Z119" s="131"/>
      <c r="AA119" s="157">
        <v>1</v>
      </c>
      <c r="AB119" s="131"/>
      <c r="AC119" s="131"/>
      <c r="AD119" s="158"/>
      <c r="AE119" s="131"/>
      <c r="AF119" s="63">
        <v>0</v>
      </c>
      <c r="AG119" s="131"/>
      <c r="AH119" s="131"/>
      <c r="AI119" s="131"/>
      <c r="AJ119" s="156"/>
      <c r="AK119" s="158"/>
      <c r="AL119" s="63">
        <v>2</v>
      </c>
      <c r="AM119" s="159" t="s">
        <v>83</v>
      </c>
      <c r="AN119" s="131">
        <v>10</v>
      </c>
      <c r="AO119" s="109">
        <v>1</v>
      </c>
    </row>
    <row r="120" spans="1:41" ht="21" customHeight="1">
      <c r="A120" t="s">
        <v>158</v>
      </c>
      <c r="B120" s="24" t="s">
        <v>414</v>
      </c>
      <c r="C120" s="24">
        <v>1</v>
      </c>
      <c r="D120" s="21" t="s">
        <v>406</v>
      </c>
      <c r="E120" s="22">
        <v>0</v>
      </c>
      <c r="F120" s="24">
        <v>13</v>
      </c>
      <c r="G120" s="21" t="s">
        <v>599</v>
      </c>
      <c r="H120" s="23">
        <v>49</v>
      </c>
      <c r="I120" s="22">
        <v>1</v>
      </c>
      <c r="J120" s="215" t="s">
        <v>245</v>
      </c>
      <c r="K120" s="91" t="s">
        <v>881</v>
      </c>
      <c r="L120" s="24">
        <v>80</v>
      </c>
      <c r="Q120" s="52">
        <v>20</v>
      </c>
      <c r="R120" s="53">
        <v>0.2</v>
      </c>
      <c r="S120" s="53">
        <v>0.4</v>
      </c>
      <c r="T120" s="54">
        <v>0.6</v>
      </c>
      <c r="U120" s="53">
        <v>7</v>
      </c>
      <c r="W120" s="53"/>
      <c r="X120" s="53"/>
      <c r="Y120" s="83"/>
      <c r="Z120" s="53"/>
      <c r="AL120" s="43">
        <v>3</v>
      </c>
      <c r="AN120" s="24">
        <v>10</v>
      </c>
      <c r="AO120" s="107" t="s">
        <v>245</v>
      </c>
    </row>
    <row r="121" spans="4:41" ht="21" customHeight="1">
      <c r="D121" s="21" t="s">
        <v>407</v>
      </c>
      <c r="E121" s="22">
        <v>13</v>
      </c>
      <c r="F121" s="24">
        <v>16</v>
      </c>
      <c r="G121" s="21" t="s">
        <v>602</v>
      </c>
      <c r="H121" s="23">
        <f>H$120+E121/100</f>
        <v>49.13</v>
      </c>
      <c r="I121" s="22">
        <v>1</v>
      </c>
      <c r="J121" s="140">
        <v>2</v>
      </c>
      <c r="K121" s="94" t="s">
        <v>881</v>
      </c>
      <c r="L121" s="24">
        <v>80</v>
      </c>
      <c r="Q121" s="52">
        <v>20</v>
      </c>
      <c r="R121" s="53">
        <v>0.2</v>
      </c>
      <c r="S121" s="53">
        <v>0.4</v>
      </c>
      <c r="T121" s="54">
        <v>0.6</v>
      </c>
      <c r="U121" s="53">
        <v>7</v>
      </c>
      <c r="W121" s="53"/>
      <c r="X121" s="53"/>
      <c r="Y121" s="83"/>
      <c r="Z121" s="53"/>
      <c r="AL121" s="43">
        <v>3</v>
      </c>
      <c r="AO121" s="107">
        <v>2</v>
      </c>
    </row>
    <row r="122" spans="4:41" ht="21" customHeight="1">
      <c r="D122" s="21" t="s">
        <v>409</v>
      </c>
      <c r="E122" s="22">
        <v>16</v>
      </c>
      <c r="F122" s="24">
        <v>24</v>
      </c>
      <c r="G122" s="21" t="s">
        <v>416</v>
      </c>
      <c r="H122" s="23">
        <f aca="true" t="shared" si="8" ref="H122:H134">H$120+E122/100</f>
        <v>49.16</v>
      </c>
      <c r="I122" s="22">
        <v>1</v>
      </c>
      <c r="J122" s="140">
        <v>2</v>
      </c>
      <c r="K122" s="94" t="s">
        <v>881</v>
      </c>
      <c r="L122" s="24">
        <v>85</v>
      </c>
      <c r="Q122" s="52">
        <v>15</v>
      </c>
      <c r="R122" s="53">
        <v>0.2</v>
      </c>
      <c r="S122" s="53">
        <v>0.4</v>
      </c>
      <c r="T122" s="54">
        <v>0.6</v>
      </c>
      <c r="U122" s="53">
        <v>7</v>
      </c>
      <c r="W122" s="53"/>
      <c r="X122" s="53"/>
      <c r="Y122" s="83"/>
      <c r="Z122" s="53"/>
      <c r="AL122" s="43">
        <v>1</v>
      </c>
      <c r="AN122" s="24">
        <v>0</v>
      </c>
      <c r="AO122" s="107">
        <v>2</v>
      </c>
    </row>
    <row r="123" spans="4:41" ht="21" customHeight="1">
      <c r="D123" s="21" t="s">
        <v>410</v>
      </c>
      <c r="E123" s="22">
        <v>24</v>
      </c>
      <c r="F123" s="24">
        <v>53</v>
      </c>
      <c r="G123" s="21" t="s">
        <v>417</v>
      </c>
      <c r="H123" s="23">
        <f t="shared" si="8"/>
        <v>49.24</v>
      </c>
      <c r="I123" s="22">
        <v>1</v>
      </c>
      <c r="J123" s="215" t="s">
        <v>245</v>
      </c>
      <c r="K123" s="91" t="s">
        <v>881</v>
      </c>
      <c r="L123" s="24">
        <v>85</v>
      </c>
      <c r="Q123" s="52">
        <v>15</v>
      </c>
      <c r="R123" s="53">
        <v>0.2</v>
      </c>
      <c r="S123" s="53">
        <v>0.4</v>
      </c>
      <c r="T123" s="54">
        <v>0.6</v>
      </c>
      <c r="U123" s="53">
        <v>7</v>
      </c>
      <c r="W123" s="53"/>
      <c r="X123" s="53"/>
      <c r="Y123" s="83"/>
      <c r="Z123" s="53"/>
      <c r="AA123" s="52">
        <v>1</v>
      </c>
      <c r="AL123" s="43">
        <v>1</v>
      </c>
      <c r="AN123" s="24">
        <v>0</v>
      </c>
      <c r="AO123" s="107" t="s">
        <v>245</v>
      </c>
    </row>
    <row r="124" spans="4:41" ht="21" customHeight="1">
      <c r="D124" s="21" t="s">
        <v>411</v>
      </c>
      <c r="E124" s="22">
        <v>53</v>
      </c>
      <c r="F124" s="24">
        <v>68</v>
      </c>
      <c r="G124" s="21" t="s">
        <v>418</v>
      </c>
      <c r="H124" s="23">
        <f t="shared" si="8"/>
        <v>49.53</v>
      </c>
      <c r="I124" s="22">
        <v>1</v>
      </c>
      <c r="J124" s="140">
        <v>2</v>
      </c>
      <c r="K124" s="94" t="s">
        <v>881</v>
      </c>
      <c r="L124" s="24">
        <v>85</v>
      </c>
      <c r="Q124" s="52">
        <v>15</v>
      </c>
      <c r="R124" s="53">
        <v>0.2</v>
      </c>
      <c r="S124" s="53">
        <v>0.6</v>
      </c>
      <c r="T124" s="54">
        <v>1</v>
      </c>
      <c r="U124" s="53">
        <v>7</v>
      </c>
      <c r="W124" s="53"/>
      <c r="X124" s="53"/>
      <c r="Y124" s="83"/>
      <c r="Z124" s="53"/>
      <c r="AA124" s="52">
        <v>1</v>
      </c>
      <c r="AF124" s="43">
        <v>0</v>
      </c>
      <c r="AL124" s="43">
        <v>1</v>
      </c>
      <c r="AO124" s="107">
        <v>2</v>
      </c>
    </row>
    <row r="125" spans="4:41" ht="21" customHeight="1">
      <c r="D125" s="21" t="s">
        <v>412</v>
      </c>
      <c r="E125" s="22">
        <v>68</v>
      </c>
      <c r="F125" s="24">
        <v>72</v>
      </c>
      <c r="G125" s="21" t="s">
        <v>612</v>
      </c>
      <c r="H125" s="23">
        <f t="shared" si="8"/>
        <v>49.68</v>
      </c>
      <c r="I125" s="22">
        <v>1</v>
      </c>
      <c r="J125" s="215" t="s">
        <v>245</v>
      </c>
      <c r="K125" s="91" t="s">
        <v>881</v>
      </c>
      <c r="R125" s="53"/>
      <c r="S125" s="53"/>
      <c r="T125" s="54"/>
      <c r="U125" s="53"/>
      <c r="W125" s="53"/>
      <c r="X125" s="53"/>
      <c r="Y125" s="83"/>
      <c r="Z125" s="53"/>
      <c r="AN125" s="24">
        <v>0</v>
      </c>
      <c r="AO125" s="107" t="s">
        <v>245</v>
      </c>
    </row>
    <row r="126" spans="4:41" ht="21" customHeight="1">
      <c r="D126" s="21" t="s">
        <v>413</v>
      </c>
      <c r="E126" s="22">
        <v>72</v>
      </c>
      <c r="F126" s="24">
        <v>76</v>
      </c>
      <c r="G126" s="21" t="s">
        <v>743</v>
      </c>
      <c r="H126" s="23">
        <f t="shared" si="8"/>
        <v>49.72</v>
      </c>
      <c r="I126" s="22">
        <v>1</v>
      </c>
      <c r="J126" s="140">
        <v>1</v>
      </c>
      <c r="K126" s="94" t="s">
        <v>880</v>
      </c>
      <c r="L126" s="24">
        <v>98</v>
      </c>
      <c r="R126" s="53"/>
      <c r="S126" s="53"/>
      <c r="T126" s="54"/>
      <c r="U126" s="53"/>
      <c r="W126" s="53"/>
      <c r="X126" s="53"/>
      <c r="Y126" s="83"/>
      <c r="Z126" s="53"/>
      <c r="AA126" s="52">
        <v>1</v>
      </c>
      <c r="AN126" s="24">
        <v>80</v>
      </c>
      <c r="AO126" s="107">
        <v>1</v>
      </c>
    </row>
    <row r="127" spans="4:41" ht="21" customHeight="1">
      <c r="D127" s="21" t="s">
        <v>73</v>
      </c>
      <c r="E127" s="22">
        <v>76</v>
      </c>
      <c r="F127" s="24">
        <v>83</v>
      </c>
      <c r="G127" s="21" t="s">
        <v>79</v>
      </c>
      <c r="H127" s="23">
        <f t="shared" si="8"/>
        <v>49.76</v>
      </c>
      <c r="I127" s="22">
        <v>1</v>
      </c>
      <c r="J127" s="215" t="s">
        <v>245</v>
      </c>
      <c r="K127" s="91" t="s">
        <v>881</v>
      </c>
      <c r="R127" s="53"/>
      <c r="S127" s="53"/>
      <c r="T127" s="54"/>
      <c r="U127" s="53"/>
      <c r="W127" s="53"/>
      <c r="X127" s="53"/>
      <c r="Y127" s="83"/>
      <c r="Z127" s="53"/>
      <c r="AM127" s="105" t="s">
        <v>83</v>
      </c>
      <c r="AN127" s="24">
        <v>10</v>
      </c>
      <c r="AO127" s="107">
        <v>2</v>
      </c>
    </row>
    <row r="128" spans="4:41" ht="21" customHeight="1">
      <c r="D128" s="21" t="s">
        <v>74</v>
      </c>
      <c r="E128" s="22">
        <v>83</v>
      </c>
      <c r="F128" s="24">
        <v>90</v>
      </c>
      <c r="G128" s="21" t="s">
        <v>3</v>
      </c>
      <c r="H128" s="23">
        <f t="shared" si="8"/>
        <v>49.83</v>
      </c>
      <c r="I128" s="22">
        <v>1</v>
      </c>
      <c r="J128" s="140">
        <v>1</v>
      </c>
      <c r="K128" s="94" t="s">
        <v>880</v>
      </c>
      <c r="L128" s="24">
        <v>100</v>
      </c>
      <c r="R128" s="53"/>
      <c r="S128" s="53"/>
      <c r="T128" s="54"/>
      <c r="U128" s="53"/>
      <c r="W128" s="53"/>
      <c r="X128" s="53"/>
      <c r="Y128" s="83"/>
      <c r="Z128" s="53"/>
      <c r="AA128" s="52" t="s">
        <v>43</v>
      </c>
      <c r="AN128" s="24">
        <v>50</v>
      </c>
      <c r="AO128" s="107">
        <v>1</v>
      </c>
    </row>
    <row r="129" spans="4:41" ht="21" customHeight="1">
      <c r="D129" s="21" t="s">
        <v>75</v>
      </c>
      <c r="E129" s="22">
        <v>90</v>
      </c>
      <c r="F129" s="24">
        <v>93</v>
      </c>
      <c r="G129" s="21" t="s">
        <v>440</v>
      </c>
      <c r="H129" s="23">
        <f t="shared" si="8"/>
        <v>49.9</v>
      </c>
      <c r="I129" s="22">
        <v>1</v>
      </c>
      <c r="J129" s="215" t="s">
        <v>245</v>
      </c>
      <c r="K129" s="91" t="s">
        <v>881</v>
      </c>
      <c r="R129" s="53"/>
      <c r="S129" s="53"/>
      <c r="T129" s="54"/>
      <c r="U129" s="53"/>
      <c r="W129" s="53"/>
      <c r="X129" s="53"/>
      <c r="Y129" s="83"/>
      <c r="Z129" s="53"/>
      <c r="AO129" s="107" t="s">
        <v>245</v>
      </c>
    </row>
    <row r="130" spans="4:41" ht="21" customHeight="1">
      <c r="D130" s="21" t="s">
        <v>76</v>
      </c>
      <c r="E130" s="22">
        <v>93</v>
      </c>
      <c r="F130" s="24">
        <v>104</v>
      </c>
      <c r="G130" s="21" t="s">
        <v>80</v>
      </c>
      <c r="H130" s="23">
        <f t="shared" si="8"/>
        <v>49.93</v>
      </c>
      <c r="I130" s="22">
        <v>1</v>
      </c>
      <c r="J130" s="215">
        <v>1</v>
      </c>
      <c r="K130" s="91" t="s">
        <v>880</v>
      </c>
      <c r="L130" s="24">
        <v>100</v>
      </c>
      <c r="R130" s="53"/>
      <c r="S130" s="53"/>
      <c r="T130" s="54"/>
      <c r="U130" s="53"/>
      <c r="W130" s="53"/>
      <c r="X130" s="53"/>
      <c r="Y130" s="83"/>
      <c r="Z130" s="53"/>
      <c r="AA130" s="52" t="s">
        <v>43</v>
      </c>
      <c r="AN130" s="24">
        <v>50</v>
      </c>
      <c r="AO130" s="107">
        <v>1</v>
      </c>
    </row>
    <row r="131" spans="4:41" ht="21" customHeight="1">
      <c r="D131" s="21" t="s">
        <v>77</v>
      </c>
      <c r="E131" s="22">
        <v>104</v>
      </c>
      <c r="F131" s="24">
        <v>114</v>
      </c>
      <c r="G131" s="21" t="s">
        <v>53</v>
      </c>
      <c r="H131" s="23">
        <f t="shared" si="8"/>
        <v>50.04</v>
      </c>
      <c r="I131" s="22">
        <v>1</v>
      </c>
      <c r="J131" s="140">
        <v>1</v>
      </c>
      <c r="K131" s="94" t="s">
        <v>880</v>
      </c>
      <c r="L131" s="24">
        <v>98</v>
      </c>
      <c r="R131" s="53"/>
      <c r="S131" s="53"/>
      <c r="T131" s="54"/>
      <c r="U131" s="53"/>
      <c r="W131" s="53"/>
      <c r="X131" s="53"/>
      <c r="Y131" s="83"/>
      <c r="Z131" s="53"/>
      <c r="AA131" s="52">
        <v>1</v>
      </c>
      <c r="AF131" s="43">
        <v>0</v>
      </c>
      <c r="AN131" s="24">
        <v>90</v>
      </c>
      <c r="AO131" s="107">
        <v>1</v>
      </c>
    </row>
    <row r="132" spans="4:41" ht="21" customHeight="1">
      <c r="D132" s="21" t="s">
        <v>78</v>
      </c>
      <c r="E132" s="22">
        <v>114</v>
      </c>
      <c r="F132" s="24">
        <v>130</v>
      </c>
      <c r="G132" s="21" t="s">
        <v>81</v>
      </c>
      <c r="H132" s="23">
        <f t="shared" si="8"/>
        <v>50.14</v>
      </c>
      <c r="I132" s="22">
        <v>1</v>
      </c>
      <c r="J132" s="140">
        <v>2</v>
      </c>
      <c r="K132" s="94" t="s">
        <v>881</v>
      </c>
      <c r="L132" s="24">
        <v>85</v>
      </c>
      <c r="Q132" s="52">
        <v>15</v>
      </c>
      <c r="R132" s="53">
        <v>0.1</v>
      </c>
      <c r="S132" s="53">
        <v>0.35</v>
      </c>
      <c r="T132" s="54">
        <v>0.6</v>
      </c>
      <c r="U132" s="53">
        <v>7</v>
      </c>
      <c r="W132" s="53"/>
      <c r="X132" s="53"/>
      <c r="Y132" s="83"/>
      <c r="Z132" s="53"/>
      <c r="AA132" s="52">
        <v>1</v>
      </c>
      <c r="AF132" s="43">
        <v>0</v>
      </c>
      <c r="AL132" s="43">
        <v>1</v>
      </c>
      <c r="AO132" s="107">
        <v>2</v>
      </c>
    </row>
    <row r="133" spans="4:41" ht="21" customHeight="1">
      <c r="D133" s="21" t="s">
        <v>335</v>
      </c>
      <c r="E133" s="22">
        <v>130</v>
      </c>
      <c r="F133" s="24">
        <v>137</v>
      </c>
      <c r="G133" s="21" t="s">
        <v>589</v>
      </c>
      <c r="H133" s="23">
        <f t="shared" si="8"/>
        <v>50.3</v>
      </c>
      <c r="I133" s="22">
        <v>1</v>
      </c>
      <c r="J133" s="140" t="s">
        <v>593</v>
      </c>
      <c r="K133" s="94" t="s">
        <v>880</v>
      </c>
      <c r="L133" s="24" t="s">
        <v>702</v>
      </c>
      <c r="Q133" s="52" t="s">
        <v>82</v>
      </c>
      <c r="R133" s="53">
        <v>0.1</v>
      </c>
      <c r="S133" s="53">
        <v>0.35</v>
      </c>
      <c r="T133" s="54">
        <v>0.6</v>
      </c>
      <c r="U133" s="53">
        <v>7</v>
      </c>
      <c r="W133" s="53"/>
      <c r="X133" s="53"/>
      <c r="Y133" s="83"/>
      <c r="Z133" s="53"/>
      <c r="AA133" s="52">
        <v>1</v>
      </c>
      <c r="AF133" s="43">
        <v>0</v>
      </c>
      <c r="AM133" s="105" t="s">
        <v>171</v>
      </c>
      <c r="AN133" s="24">
        <v>90</v>
      </c>
      <c r="AO133" s="107" t="s">
        <v>593</v>
      </c>
    </row>
    <row r="134" spans="1:41" ht="21" customHeight="1">
      <c r="A134" s="155"/>
      <c r="B134" s="131"/>
      <c r="C134" s="131"/>
      <c r="D134" s="129" t="s">
        <v>336</v>
      </c>
      <c r="E134" s="130">
        <v>137</v>
      </c>
      <c r="F134" s="131">
        <v>141</v>
      </c>
      <c r="G134" s="129" t="s">
        <v>589</v>
      </c>
      <c r="H134" s="132">
        <f t="shared" si="8"/>
        <v>50.37</v>
      </c>
      <c r="I134" s="22">
        <v>1</v>
      </c>
      <c r="J134" s="214" t="s">
        <v>245</v>
      </c>
      <c r="K134" s="95" t="s">
        <v>881</v>
      </c>
      <c r="L134" s="131">
        <v>85</v>
      </c>
      <c r="M134" s="131"/>
      <c r="N134" s="131"/>
      <c r="O134" s="156"/>
      <c r="P134" s="131"/>
      <c r="Q134" s="157">
        <v>15</v>
      </c>
      <c r="R134" s="131">
        <v>0.1</v>
      </c>
      <c r="S134" s="131">
        <v>0.35</v>
      </c>
      <c r="T134" s="156">
        <v>0.6</v>
      </c>
      <c r="U134" s="131">
        <v>7</v>
      </c>
      <c r="V134" s="157"/>
      <c r="W134" s="131"/>
      <c r="X134" s="131"/>
      <c r="Y134" s="158"/>
      <c r="Z134" s="131"/>
      <c r="AA134" s="157">
        <v>1</v>
      </c>
      <c r="AB134" s="131"/>
      <c r="AC134" s="131"/>
      <c r="AD134" s="158"/>
      <c r="AE134" s="131"/>
      <c r="AF134" s="63">
        <v>0</v>
      </c>
      <c r="AG134" s="131"/>
      <c r="AH134" s="131"/>
      <c r="AI134" s="131"/>
      <c r="AJ134" s="156"/>
      <c r="AK134" s="158"/>
      <c r="AL134" s="63">
        <v>1</v>
      </c>
      <c r="AM134" s="159"/>
      <c r="AN134" s="131">
        <v>90</v>
      </c>
      <c r="AO134" s="109" t="s">
        <v>245</v>
      </c>
    </row>
    <row r="135" spans="1:41" ht="21" customHeight="1">
      <c r="A135" t="s">
        <v>158</v>
      </c>
      <c r="B135" s="24" t="s">
        <v>172</v>
      </c>
      <c r="C135" s="24">
        <v>1</v>
      </c>
      <c r="D135" s="21" t="s">
        <v>173</v>
      </c>
      <c r="E135" s="22">
        <v>0</v>
      </c>
      <c r="F135" s="24">
        <v>7</v>
      </c>
      <c r="G135" s="21" t="s">
        <v>593</v>
      </c>
      <c r="H135" s="23">
        <v>53.6</v>
      </c>
      <c r="I135" s="22">
        <v>1</v>
      </c>
      <c r="J135" s="215" t="s">
        <v>245</v>
      </c>
      <c r="K135" s="91" t="s">
        <v>881</v>
      </c>
      <c r="R135" s="53"/>
      <c r="S135" s="53"/>
      <c r="T135" s="54"/>
      <c r="U135" s="53"/>
      <c r="W135" s="53"/>
      <c r="X135" s="53"/>
      <c r="Y135" s="83"/>
      <c r="Z135" s="53"/>
      <c r="AM135" s="105" t="s">
        <v>186</v>
      </c>
      <c r="AN135" s="24">
        <v>0</v>
      </c>
      <c r="AO135" s="107" t="s">
        <v>245</v>
      </c>
    </row>
    <row r="136" spans="4:41" ht="21" customHeight="1">
      <c r="D136" s="21" t="s">
        <v>174</v>
      </c>
      <c r="E136" s="22">
        <v>7</v>
      </c>
      <c r="F136" s="24">
        <v>48</v>
      </c>
      <c r="G136" s="21" t="s">
        <v>182</v>
      </c>
      <c r="H136" s="23">
        <f>H$135+E136/100</f>
        <v>53.67</v>
      </c>
      <c r="I136" s="22">
        <v>1</v>
      </c>
      <c r="J136" s="140" t="s">
        <v>593</v>
      </c>
      <c r="K136" s="94" t="s">
        <v>880</v>
      </c>
      <c r="L136" s="24">
        <v>95</v>
      </c>
      <c r="R136" s="53"/>
      <c r="S136" s="53"/>
      <c r="T136" s="54"/>
      <c r="U136" s="53"/>
      <c r="W136" s="53"/>
      <c r="X136" s="53"/>
      <c r="Y136" s="83"/>
      <c r="Z136" s="53"/>
      <c r="AA136" s="52">
        <v>1</v>
      </c>
      <c r="AF136" s="43">
        <v>0</v>
      </c>
      <c r="AN136" s="24">
        <v>50</v>
      </c>
      <c r="AO136" s="107" t="s">
        <v>593</v>
      </c>
    </row>
    <row r="137" spans="4:41" ht="21" customHeight="1">
      <c r="D137" s="21" t="s">
        <v>175</v>
      </c>
      <c r="E137" s="22">
        <v>48</v>
      </c>
      <c r="F137" s="24">
        <v>74</v>
      </c>
      <c r="G137" s="21" t="s">
        <v>183</v>
      </c>
      <c r="H137" s="23">
        <f>H$135+E137/100</f>
        <v>54.08</v>
      </c>
      <c r="I137" s="22">
        <v>1</v>
      </c>
      <c r="J137" s="140" t="s">
        <v>245</v>
      </c>
      <c r="K137" s="94" t="s">
        <v>881</v>
      </c>
      <c r="L137" s="24">
        <v>85</v>
      </c>
      <c r="Q137" s="52">
        <v>15</v>
      </c>
      <c r="R137" s="53">
        <v>0.1</v>
      </c>
      <c r="S137" s="53">
        <v>0.4</v>
      </c>
      <c r="T137" s="54">
        <v>0.7</v>
      </c>
      <c r="U137" s="53">
        <v>7</v>
      </c>
      <c r="W137" s="53"/>
      <c r="X137" s="53"/>
      <c r="Y137" s="83"/>
      <c r="Z137" s="53"/>
      <c r="AA137" s="52">
        <v>1</v>
      </c>
      <c r="AF137" s="43">
        <v>0</v>
      </c>
      <c r="AL137" s="43">
        <v>1</v>
      </c>
      <c r="AN137" s="24">
        <v>80</v>
      </c>
      <c r="AO137" s="107" t="s">
        <v>245</v>
      </c>
    </row>
    <row r="138" spans="4:41" ht="21" customHeight="1">
      <c r="D138" s="21" t="s">
        <v>176</v>
      </c>
      <c r="E138" s="22">
        <v>74</v>
      </c>
      <c r="F138" s="24">
        <v>78</v>
      </c>
      <c r="G138" s="21" t="s">
        <v>262</v>
      </c>
      <c r="H138" s="23">
        <f>H$135+E138/100</f>
        <v>54.34</v>
      </c>
      <c r="I138" s="22">
        <v>1</v>
      </c>
      <c r="J138" s="215" t="s">
        <v>245</v>
      </c>
      <c r="K138" s="91" t="s">
        <v>881</v>
      </c>
      <c r="R138" s="53"/>
      <c r="S138" s="53"/>
      <c r="T138" s="54"/>
      <c r="U138" s="53"/>
      <c r="W138" s="53"/>
      <c r="X138" s="53"/>
      <c r="Y138" s="83"/>
      <c r="Z138" s="53"/>
      <c r="AM138" s="105" t="s">
        <v>186</v>
      </c>
      <c r="AN138" s="24">
        <v>0</v>
      </c>
      <c r="AO138" s="107" t="s">
        <v>245</v>
      </c>
    </row>
    <row r="139" spans="4:41" ht="21" customHeight="1">
      <c r="D139" s="21" t="s">
        <v>177</v>
      </c>
      <c r="E139" s="22">
        <v>78</v>
      </c>
      <c r="F139" s="24">
        <v>85</v>
      </c>
      <c r="G139" s="21" t="s">
        <v>610</v>
      </c>
      <c r="H139" s="23">
        <f>H$135+E139/100</f>
        <v>54.38</v>
      </c>
      <c r="I139" s="22">
        <v>1</v>
      </c>
      <c r="J139" s="215" t="s">
        <v>245</v>
      </c>
      <c r="K139" s="91" t="s">
        <v>881</v>
      </c>
      <c r="R139" s="53"/>
      <c r="S139" s="53"/>
      <c r="T139" s="54"/>
      <c r="U139" s="53"/>
      <c r="W139" s="53"/>
      <c r="X139" s="53"/>
      <c r="Y139" s="83"/>
      <c r="Z139" s="53"/>
      <c r="AA139" s="52">
        <v>2</v>
      </c>
      <c r="AF139" s="43">
        <v>0</v>
      </c>
      <c r="AN139" s="24">
        <v>50</v>
      </c>
      <c r="AO139" s="107" t="s">
        <v>245</v>
      </c>
    </row>
    <row r="140" spans="1:41" ht="21" customHeight="1">
      <c r="A140" s="155"/>
      <c r="B140" s="155"/>
      <c r="C140" s="155"/>
      <c r="D140" s="129" t="s">
        <v>178</v>
      </c>
      <c r="E140" s="130">
        <v>85</v>
      </c>
      <c r="F140" s="131">
        <v>144</v>
      </c>
      <c r="G140" s="129" t="s">
        <v>184</v>
      </c>
      <c r="H140" s="132">
        <f>H$135+E140/100</f>
        <v>54.45</v>
      </c>
      <c r="I140" s="22">
        <v>1</v>
      </c>
      <c r="J140" s="214" t="s">
        <v>245</v>
      </c>
      <c r="K140" s="95" t="s">
        <v>881</v>
      </c>
      <c r="L140" s="131">
        <v>80</v>
      </c>
      <c r="M140" s="131"/>
      <c r="N140" s="131"/>
      <c r="O140" s="156"/>
      <c r="P140" s="131"/>
      <c r="Q140" s="157">
        <v>20</v>
      </c>
      <c r="R140" s="131">
        <v>0.1</v>
      </c>
      <c r="S140" s="131">
        <v>0.4</v>
      </c>
      <c r="T140" s="156">
        <v>0.7</v>
      </c>
      <c r="U140" s="131">
        <v>7</v>
      </c>
      <c r="V140" s="157"/>
      <c r="W140" s="131"/>
      <c r="X140" s="131"/>
      <c r="Y140" s="158"/>
      <c r="Z140" s="131"/>
      <c r="AA140" s="157">
        <v>1</v>
      </c>
      <c r="AB140" s="131"/>
      <c r="AC140" s="131"/>
      <c r="AD140" s="158"/>
      <c r="AE140" s="131"/>
      <c r="AF140" s="63">
        <v>0</v>
      </c>
      <c r="AG140" s="131"/>
      <c r="AH140" s="131"/>
      <c r="AI140" s="131"/>
      <c r="AJ140" s="156"/>
      <c r="AK140" s="158"/>
      <c r="AL140" s="63">
        <v>3</v>
      </c>
      <c r="AM140" s="159"/>
      <c r="AN140" s="131"/>
      <c r="AO140" s="109" t="s">
        <v>245</v>
      </c>
    </row>
    <row r="141" spans="1:41" ht="21" customHeight="1">
      <c r="A141" t="s">
        <v>158</v>
      </c>
      <c r="B141" s="24" t="s">
        <v>172</v>
      </c>
      <c r="C141" s="24">
        <v>2</v>
      </c>
      <c r="D141" s="21" t="s">
        <v>179</v>
      </c>
      <c r="E141" s="22">
        <v>0</v>
      </c>
      <c r="F141" s="24">
        <v>32</v>
      </c>
      <c r="G141" s="21" t="s">
        <v>615</v>
      </c>
      <c r="H141" s="23">
        <v>55.04</v>
      </c>
      <c r="I141" s="22">
        <v>1</v>
      </c>
      <c r="J141" s="140" t="s">
        <v>593</v>
      </c>
      <c r="K141" s="94" t="s">
        <v>880</v>
      </c>
      <c r="L141" s="24">
        <v>98</v>
      </c>
      <c r="R141" s="53"/>
      <c r="S141" s="53"/>
      <c r="T141" s="54"/>
      <c r="U141" s="53"/>
      <c r="W141" s="53"/>
      <c r="X141" s="53"/>
      <c r="Y141" s="83"/>
      <c r="Z141" s="53"/>
      <c r="AO141" s="107" t="s">
        <v>593</v>
      </c>
    </row>
    <row r="142" spans="4:41" ht="21" customHeight="1">
      <c r="D142" s="21" t="s">
        <v>180</v>
      </c>
      <c r="E142" s="22">
        <v>32</v>
      </c>
      <c r="F142" s="24">
        <v>37</v>
      </c>
      <c r="G142" s="21" t="s">
        <v>424</v>
      </c>
      <c r="H142" s="23">
        <f>H$141+E142/100</f>
        <v>55.36</v>
      </c>
      <c r="I142" s="22">
        <v>1</v>
      </c>
      <c r="J142" s="215" t="s">
        <v>593</v>
      </c>
      <c r="K142" s="91" t="s">
        <v>880</v>
      </c>
      <c r="R142" s="53"/>
      <c r="S142" s="53"/>
      <c r="T142" s="54"/>
      <c r="U142" s="53"/>
      <c r="W142" s="53"/>
      <c r="X142" s="53"/>
      <c r="Y142" s="83"/>
      <c r="Z142" s="53"/>
      <c r="AM142" s="105" t="s">
        <v>83</v>
      </c>
      <c r="AO142" s="107">
        <v>1</v>
      </c>
    </row>
    <row r="143" spans="1:41" ht="21" customHeight="1">
      <c r="A143" s="155"/>
      <c r="B143" s="131"/>
      <c r="C143" s="131"/>
      <c r="D143" s="129" t="s">
        <v>181</v>
      </c>
      <c r="E143" s="130">
        <v>37</v>
      </c>
      <c r="F143" s="131">
        <v>92</v>
      </c>
      <c r="G143" s="129" t="s">
        <v>185</v>
      </c>
      <c r="H143" s="132">
        <f>H$141+E143/100</f>
        <v>55.41</v>
      </c>
      <c r="I143" s="22">
        <v>1</v>
      </c>
      <c r="J143" s="214" t="s">
        <v>245</v>
      </c>
      <c r="K143" s="95" t="s">
        <v>881</v>
      </c>
      <c r="L143" s="131">
        <v>80</v>
      </c>
      <c r="M143" s="131"/>
      <c r="N143" s="131"/>
      <c r="O143" s="156"/>
      <c r="P143" s="131"/>
      <c r="Q143" s="157">
        <v>20</v>
      </c>
      <c r="R143" s="131">
        <v>0.1</v>
      </c>
      <c r="S143" s="131">
        <v>0.4</v>
      </c>
      <c r="T143" s="156">
        <v>0.7</v>
      </c>
      <c r="U143" s="131">
        <v>7</v>
      </c>
      <c r="V143" s="157"/>
      <c r="W143" s="131"/>
      <c r="X143" s="131"/>
      <c r="Y143" s="158"/>
      <c r="Z143" s="131"/>
      <c r="AA143" s="157">
        <v>1</v>
      </c>
      <c r="AB143" s="131"/>
      <c r="AC143" s="131"/>
      <c r="AD143" s="158"/>
      <c r="AE143" s="131"/>
      <c r="AF143" s="63">
        <v>1</v>
      </c>
      <c r="AG143" s="131"/>
      <c r="AH143" s="131"/>
      <c r="AI143" s="131"/>
      <c r="AJ143" s="156"/>
      <c r="AK143" s="158"/>
      <c r="AL143" s="63">
        <v>1</v>
      </c>
      <c r="AM143" s="159"/>
      <c r="AN143" s="131"/>
      <c r="AO143" s="109" t="s">
        <v>245</v>
      </c>
    </row>
    <row r="144" spans="1:41" ht="21" customHeight="1">
      <c r="A144" t="s">
        <v>158</v>
      </c>
      <c r="B144" s="24" t="s">
        <v>187</v>
      </c>
      <c r="C144" s="24">
        <v>1</v>
      </c>
      <c r="D144" s="21" t="s">
        <v>188</v>
      </c>
      <c r="E144" s="22">
        <v>0</v>
      </c>
      <c r="F144" s="24">
        <v>53</v>
      </c>
      <c r="G144" s="21" t="s">
        <v>196</v>
      </c>
      <c r="H144" s="23">
        <v>58.6</v>
      </c>
      <c r="I144" s="22">
        <v>1</v>
      </c>
      <c r="J144" s="140" t="s">
        <v>245</v>
      </c>
      <c r="K144" s="94" t="s">
        <v>881</v>
      </c>
      <c r="L144" s="24">
        <v>89</v>
      </c>
      <c r="Q144" s="52">
        <v>10</v>
      </c>
      <c r="R144" s="53">
        <v>0.1</v>
      </c>
      <c r="S144" s="53">
        <v>0.3</v>
      </c>
      <c r="T144" s="54">
        <v>0.4</v>
      </c>
      <c r="U144" s="53">
        <v>7</v>
      </c>
      <c r="W144" s="53"/>
      <c r="X144" s="53"/>
      <c r="Y144" s="83"/>
      <c r="Z144" s="53"/>
      <c r="AA144" s="52">
        <v>1</v>
      </c>
      <c r="AF144" s="43">
        <v>0</v>
      </c>
      <c r="AL144" s="43">
        <v>2</v>
      </c>
      <c r="AN144" s="24">
        <v>60</v>
      </c>
      <c r="AO144" s="107" t="s">
        <v>245</v>
      </c>
    </row>
    <row r="145" spans="4:41" ht="21" customHeight="1">
      <c r="D145" s="21" t="s">
        <v>189</v>
      </c>
      <c r="E145" s="22">
        <v>53</v>
      </c>
      <c r="F145" s="24">
        <v>74</v>
      </c>
      <c r="G145" s="21" t="s">
        <v>601</v>
      </c>
      <c r="H145" s="23">
        <f>H$144+E145/100</f>
        <v>59.13</v>
      </c>
      <c r="I145" s="22">
        <v>1</v>
      </c>
      <c r="J145" s="140" t="s">
        <v>593</v>
      </c>
      <c r="K145" s="94" t="s">
        <v>880</v>
      </c>
      <c r="L145" s="24">
        <v>97</v>
      </c>
      <c r="R145" s="53"/>
      <c r="S145" s="53"/>
      <c r="T145" s="54"/>
      <c r="U145" s="53"/>
      <c r="W145" s="53"/>
      <c r="X145" s="53"/>
      <c r="Y145" s="83"/>
      <c r="Z145" s="53"/>
      <c r="AN145" s="24">
        <v>20</v>
      </c>
      <c r="AO145" s="107" t="s">
        <v>593</v>
      </c>
    </row>
    <row r="146" spans="1:41" ht="23.25">
      <c r="A146" s="155"/>
      <c r="B146" s="131"/>
      <c r="C146" s="131"/>
      <c r="D146" s="129" t="s">
        <v>190</v>
      </c>
      <c r="E146" s="130">
        <v>74</v>
      </c>
      <c r="F146" s="131">
        <v>144</v>
      </c>
      <c r="G146" s="129" t="s">
        <v>197</v>
      </c>
      <c r="H146" s="132">
        <f>H$144+E146/100</f>
        <v>59.34</v>
      </c>
      <c r="I146" s="22">
        <v>1</v>
      </c>
      <c r="J146" s="214" t="s">
        <v>245</v>
      </c>
      <c r="K146" s="95" t="s">
        <v>881</v>
      </c>
      <c r="L146" s="131">
        <v>88</v>
      </c>
      <c r="M146" s="131"/>
      <c r="N146" s="131"/>
      <c r="O146" s="156"/>
      <c r="P146" s="131"/>
      <c r="Q146" s="157">
        <v>10</v>
      </c>
      <c r="R146" s="131">
        <v>0.1</v>
      </c>
      <c r="S146" s="131">
        <v>0.3</v>
      </c>
      <c r="T146" s="156">
        <v>0.4</v>
      </c>
      <c r="U146" s="131">
        <v>7</v>
      </c>
      <c r="V146" s="157"/>
      <c r="W146" s="131"/>
      <c r="X146" s="131"/>
      <c r="Y146" s="158"/>
      <c r="Z146" s="131"/>
      <c r="AA146" s="157">
        <v>1</v>
      </c>
      <c r="AB146" s="131"/>
      <c r="AC146" s="131"/>
      <c r="AD146" s="158"/>
      <c r="AE146" s="131"/>
      <c r="AF146" s="63">
        <v>1</v>
      </c>
      <c r="AG146" s="131"/>
      <c r="AH146" s="131"/>
      <c r="AI146" s="131"/>
      <c r="AJ146" s="156"/>
      <c r="AK146" s="158"/>
      <c r="AL146" s="63">
        <v>2</v>
      </c>
      <c r="AM146" s="159" t="s">
        <v>142</v>
      </c>
      <c r="AN146" s="131">
        <v>60</v>
      </c>
      <c r="AO146" s="109" t="s">
        <v>245</v>
      </c>
    </row>
    <row r="147" spans="1:41" ht="21" customHeight="1">
      <c r="A147" t="s">
        <v>158</v>
      </c>
      <c r="B147" s="24" t="s">
        <v>187</v>
      </c>
      <c r="C147" s="24">
        <v>2</v>
      </c>
      <c r="D147" s="21" t="s">
        <v>191</v>
      </c>
      <c r="E147" s="22">
        <v>0</v>
      </c>
      <c r="F147" s="24">
        <v>39</v>
      </c>
      <c r="G147" s="21" t="s">
        <v>27</v>
      </c>
      <c r="H147" s="23">
        <v>60.03</v>
      </c>
      <c r="I147" s="22">
        <v>1</v>
      </c>
      <c r="J147" s="140" t="s">
        <v>245</v>
      </c>
      <c r="K147" s="94" t="s">
        <v>881</v>
      </c>
      <c r="L147" s="24">
        <v>89</v>
      </c>
      <c r="Q147" s="52">
        <v>10</v>
      </c>
      <c r="R147" s="53">
        <v>0.1</v>
      </c>
      <c r="S147" s="53">
        <v>0.4</v>
      </c>
      <c r="T147" s="54">
        <v>0.6</v>
      </c>
      <c r="U147" s="53">
        <v>7</v>
      </c>
      <c r="W147" s="53"/>
      <c r="X147" s="53"/>
      <c r="Y147" s="83"/>
      <c r="Z147" s="53"/>
      <c r="AA147" s="52">
        <v>1</v>
      </c>
      <c r="AF147" s="43">
        <v>0</v>
      </c>
      <c r="AL147" s="43">
        <v>2</v>
      </c>
      <c r="AN147" s="24">
        <v>60</v>
      </c>
      <c r="AO147" s="107" t="s">
        <v>245</v>
      </c>
    </row>
    <row r="148" spans="4:41" ht="21" customHeight="1">
      <c r="D148" s="21" t="s">
        <v>192</v>
      </c>
      <c r="E148" s="22">
        <v>39</v>
      </c>
      <c r="F148" s="24">
        <v>51</v>
      </c>
      <c r="G148" s="21" t="s">
        <v>721</v>
      </c>
      <c r="H148" s="23">
        <f>H$147+E148/100</f>
        <v>60.42</v>
      </c>
      <c r="I148" s="22">
        <v>1</v>
      </c>
      <c r="J148" s="140" t="s">
        <v>497</v>
      </c>
      <c r="K148" s="94" t="s">
        <v>161</v>
      </c>
      <c r="R148" s="53"/>
      <c r="S148" s="53"/>
      <c r="T148" s="54"/>
      <c r="U148" s="53"/>
      <c r="W148" s="53"/>
      <c r="X148" s="53"/>
      <c r="Y148" s="83"/>
      <c r="Z148" s="53"/>
      <c r="AM148" s="105" t="s">
        <v>161</v>
      </c>
      <c r="AN148" s="24">
        <v>100</v>
      </c>
      <c r="AO148" s="107" t="s">
        <v>497</v>
      </c>
    </row>
    <row r="149" spans="4:41" ht="21" customHeight="1">
      <c r="D149" s="21" t="s">
        <v>193</v>
      </c>
      <c r="E149" s="22">
        <v>51</v>
      </c>
      <c r="F149" s="24">
        <v>94</v>
      </c>
      <c r="G149" s="21" t="s">
        <v>198</v>
      </c>
      <c r="H149" s="23">
        <f>H$147+E149/100</f>
        <v>60.54</v>
      </c>
      <c r="I149" s="22">
        <v>1</v>
      </c>
      <c r="J149" s="140" t="s">
        <v>245</v>
      </c>
      <c r="K149" s="94" t="s">
        <v>881</v>
      </c>
      <c r="L149" s="24">
        <v>89</v>
      </c>
      <c r="Q149" s="52">
        <v>10</v>
      </c>
      <c r="R149" s="53">
        <v>0.1</v>
      </c>
      <c r="S149" s="53">
        <v>0.3</v>
      </c>
      <c r="T149" s="54">
        <v>0.4</v>
      </c>
      <c r="U149" s="53">
        <v>7</v>
      </c>
      <c r="W149" s="53"/>
      <c r="X149" s="53"/>
      <c r="Y149" s="83"/>
      <c r="Z149" s="53"/>
      <c r="AA149" s="52">
        <v>1</v>
      </c>
      <c r="AF149" s="43">
        <v>0</v>
      </c>
      <c r="AL149" s="43">
        <v>2</v>
      </c>
      <c r="AN149" s="24">
        <v>60</v>
      </c>
      <c r="AO149" s="107" t="s">
        <v>245</v>
      </c>
    </row>
    <row r="150" spans="4:41" ht="21" customHeight="1">
      <c r="D150" s="21" t="s">
        <v>194</v>
      </c>
      <c r="E150" s="22">
        <v>94</v>
      </c>
      <c r="F150" s="24">
        <v>114</v>
      </c>
      <c r="G150" s="21" t="s">
        <v>79</v>
      </c>
      <c r="H150" s="23">
        <f>H$147+E150/100</f>
        <v>60.97</v>
      </c>
      <c r="I150" s="22">
        <v>1</v>
      </c>
      <c r="J150" s="140" t="s">
        <v>245</v>
      </c>
      <c r="K150" s="94" t="s">
        <v>881</v>
      </c>
      <c r="L150" s="24">
        <v>84</v>
      </c>
      <c r="Q150" s="52">
        <v>15</v>
      </c>
      <c r="R150" s="53">
        <v>0.1</v>
      </c>
      <c r="S150" s="53">
        <v>0.3</v>
      </c>
      <c r="T150" s="54">
        <v>0.4</v>
      </c>
      <c r="U150" s="53">
        <v>7</v>
      </c>
      <c r="W150" s="53"/>
      <c r="X150" s="53"/>
      <c r="Y150" s="83"/>
      <c r="Z150" s="53"/>
      <c r="AA150" s="52">
        <v>1</v>
      </c>
      <c r="AF150" s="43">
        <v>0</v>
      </c>
      <c r="AL150" s="43">
        <v>2</v>
      </c>
      <c r="AN150" s="24">
        <v>60</v>
      </c>
      <c r="AO150" s="107" t="s">
        <v>245</v>
      </c>
    </row>
    <row r="151" spans="1:41" ht="21" customHeight="1">
      <c r="A151" s="155"/>
      <c r="B151" s="131"/>
      <c r="C151" s="131"/>
      <c r="D151" s="129" t="s">
        <v>195</v>
      </c>
      <c r="E151" s="130">
        <v>114</v>
      </c>
      <c r="F151" s="131">
        <v>124</v>
      </c>
      <c r="G151" s="129" t="s">
        <v>735</v>
      </c>
      <c r="H151" s="132">
        <f>H$147+E151/100</f>
        <v>61.17</v>
      </c>
      <c r="I151" s="22">
        <v>1</v>
      </c>
      <c r="J151" s="214" t="s">
        <v>245</v>
      </c>
      <c r="K151" s="95" t="s">
        <v>881</v>
      </c>
      <c r="L151" s="131">
        <v>84</v>
      </c>
      <c r="M151" s="131"/>
      <c r="N151" s="131"/>
      <c r="O151" s="156"/>
      <c r="P151" s="131"/>
      <c r="Q151" s="157">
        <v>15</v>
      </c>
      <c r="R151" s="131">
        <v>0.1</v>
      </c>
      <c r="S151" s="131">
        <v>0.3</v>
      </c>
      <c r="T151" s="156">
        <v>0.4</v>
      </c>
      <c r="U151" s="131">
        <v>7</v>
      </c>
      <c r="V151" s="157"/>
      <c r="W151" s="131"/>
      <c r="X151" s="131"/>
      <c r="Y151" s="158"/>
      <c r="Z151" s="131"/>
      <c r="AA151" s="157">
        <v>1</v>
      </c>
      <c r="AB151" s="131"/>
      <c r="AC151" s="131"/>
      <c r="AD151" s="158"/>
      <c r="AE151" s="131"/>
      <c r="AF151" s="63">
        <v>0</v>
      </c>
      <c r="AG151" s="131"/>
      <c r="AH151" s="131"/>
      <c r="AI151" s="131"/>
      <c r="AJ151" s="156"/>
      <c r="AK151" s="158"/>
      <c r="AL151" s="63">
        <v>2</v>
      </c>
      <c r="AM151" s="159" t="s">
        <v>337</v>
      </c>
      <c r="AN151" s="131">
        <v>60</v>
      </c>
      <c r="AO151" s="109" t="s">
        <v>245</v>
      </c>
    </row>
    <row r="152" spans="1:41" ht="21" customHeight="1">
      <c r="A152" t="s">
        <v>158</v>
      </c>
      <c r="B152" s="24" t="s">
        <v>199</v>
      </c>
      <c r="C152" s="24">
        <v>1</v>
      </c>
      <c r="D152" s="21" t="s">
        <v>503</v>
      </c>
      <c r="E152" s="22">
        <v>0</v>
      </c>
      <c r="F152" s="24">
        <v>6</v>
      </c>
      <c r="G152" s="21" t="s">
        <v>593</v>
      </c>
      <c r="H152" s="23">
        <v>63.2</v>
      </c>
      <c r="I152" s="22">
        <v>1</v>
      </c>
      <c r="J152" s="140" t="s">
        <v>245</v>
      </c>
      <c r="K152" s="94" t="s">
        <v>881</v>
      </c>
      <c r="L152" s="24" t="s">
        <v>50</v>
      </c>
      <c r="Q152" s="52">
        <v>10</v>
      </c>
      <c r="R152" s="53">
        <v>0.2</v>
      </c>
      <c r="S152" s="53"/>
      <c r="T152" s="54">
        <v>0.5</v>
      </c>
      <c r="U152" s="53">
        <v>7</v>
      </c>
      <c r="W152" s="53"/>
      <c r="X152" s="53"/>
      <c r="Y152" s="83"/>
      <c r="Z152" s="53"/>
      <c r="AA152" s="52">
        <v>2</v>
      </c>
      <c r="AL152" s="43">
        <v>2</v>
      </c>
      <c r="AM152" s="105" t="s">
        <v>210</v>
      </c>
      <c r="AN152" s="24">
        <v>70</v>
      </c>
      <c r="AO152" s="107" t="s">
        <v>245</v>
      </c>
    </row>
    <row r="153" spans="4:41" ht="23.25">
      <c r="D153" s="21" t="s">
        <v>200</v>
      </c>
      <c r="E153" s="22">
        <v>6</v>
      </c>
      <c r="F153" s="24">
        <v>20</v>
      </c>
      <c r="G153" s="21" t="s">
        <v>209</v>
      </c>
      <c r="H153" s="23">
        <f>H$152+E153/100</f>
        <v>63.260000000000005</v>
      </c>
      <c r="I153" s="22">
        <v>1</v>
      </c>
      <c r="J153" s="140" t="s">
        <v>245</v>
      </c>
      <c r="K153" s="94" t="s">
        <v>881</v>
      </c>
      <c r="L153" s="24">
        <v>88</v>
      </c>
      <c r="Q153" s="52">
        <v>12</v>
      </c>
      <c r="R153" s="53">
        <v>0.2</v>
      </c>
      <c r="T153" s="54">
        <v>0.7</v>
      </c>
      <c r="U153" s="53">
        <v>7</v>
      </c>
      <c r="W153" s="53"/>
      <c r="X153" s="53"/>
      <c r="Y153" s="83"/>
      <c r="Z153" s="53"/>
      <c r="AA153" s="52">
        <v>1</v>
      </c>
      <c r="AL153" s="43">
        <v>2.5</v>
      </c>
      <c r="AM153" s="105" t="s">
        <v>352</v>
      </c>
      <c r="AN153" s="24">
        <v>80</v>
      </c>
      <c r="AO153" s="107" t="s">
        <v>245</v>
      </c>
    </row>
    <row r="154" spans="4:41" ht="21" customHeight="1">
      <c r="D154" s="21" t="s">
        <v>201</v>
      </c>
      <c r="E154" s="22">
        <v>20</v>
      </c>
      <c r="F154" s="24">
        <v>32</v>
      </c>
      <c r="G154" s="21" t="s">
        <v>208</v>
      </c>
      <c r="H154" s="23">
        <f aca="true" t="shared" si="9" ref="H154:H159">H$152+E154/100</f>
        <v>63.400000000000006</v>
      </c>
      <c r="I154" s="22">
        <v>1</v>
      </c>
      <c r="J154" s="140" t="s">
        <v>245</v>
      </c>
      <c r="K154" s="94" t="s">
        <v>881</v>
      </c>
      <c r="L154" s="24">
        <v>88</v>
      </c>
      <c r="Q154" s="52">
        <v>12</v>
      </c>
      <c r="R154" s="53">
        <v>0.2</v>
      </c>
      <c r="T154" s="54">
        <v>0.7</v>
      </c>
      <c r="U154" s="53">
        <v>7</v>
      </c>
      <c r="W154" s="53"/>
      <c r="X154" s="53"/>
      <c r="Y154" s="83"/>
      <c r="Z154" s="53"/>
      <c r="AA154" s="52">
        <v>1</v>
      </c>
      <c r="AL154" s="43">
        <v>2.5</v>
      </c>
      <c r="AN154" s="24">
        <v>50</v>
      </c>
      <c r="AO154" s="107" t="s">
        <v>245</v>
      </c>
    </row>
    <row r="155" spans="4:41" ht="21" customHeight="1">
      <c r="D155" s="21" t="s">
        <v>202</v>
      </c>
      <c r="E155" s="22">
        <v>32</v>
      </c>
      <c r="F155" s="24">
        <v>39</v>
      </c>
      <c r="G155" s="21" t="s">
        <v>207</v>
      </c>
      <c r="H155" s="23">
        <f t="shared" si="9"/>
        <v>63.52</v>
      </c>
      <c r="I155" s="22">
        <v>1</v>
      </c>
      <c r="J155" s="140" t="s">
        <v>245</v>
      </c>
      <c r="K155" s="94" t="s">
        <v>881</v>
      </c>
      <c r="L155" s="24">
        <v>88</v>
      </c>
      <c r="Q155" s="52">
        <v>12</v>
      </c>
      <c r="R155" s="53">
        <v>0.2</v>
      </c>
      <c r="T155" s="54">
        <v>0.7</v>
      </c>
      <c r="U155" s="53">
        <v>7</v>
      </c>
      <c r="W155" s="53"/>
      <c r="X155" s="53"/>
      <c r="Y155" s="83"/>
      <c r="Z155" s="53"/>
      <c r="AA155" s="52">
        <v>1</v>
      </c>
      <c r="AL155" s="43">
        <v>2.5</v>
      </c>
      <c r="AN155" s="24">
        <v>50</v>
      </c>
      <c r="AO155" s="107" t="s">
        <v>245</v>
      </c>
    </row>
    <row r="156" spans="4:41" ht="21" customHeight="1">
      <c r="D156" s="21" t="s">
        <v>203</v>
      </c>
      <c r="E156" s="22">
        <v>41</v>
      </c>
      <c r="F156" s="24">
        <v>62</v>
      </c>
      <c r="G156" s="21" t="s">
        <v>602</v>
      </c>
      <c r="H156" s="23">
        <f t="shared" si="9"/>
        <v>63.61</v>
      </c>
      <c r="I156" s="22">
        <v>1</v>
      </c>
      <c r="J156" s="140" t="s">
        <v>245</v>
      </c>
      <c r="K156" s="94" t="s">
        <v>881</v>
      </c>
      <c r="L156" s="24">
        <v>85</v>
      </c>
      <c r="Q156" s="52">
        <v>15</v>
      </c>
      <c r="R156" s="53">
        <v>0.5</v>
      </c>
      <c r="T156" s="54">
        <v>1</v>
      </c>
      <c r="U156" s="53">
        <v>7</v>
      </c>
      <c r="W156" s="53"/>
      <c r="X156" s="53"/>
      <c r="Y156" s="83"/>
      <c r="Z156" s="53"/>
      <c r="AA156" s="52">
        <v>1</v>
      </c>
      <c r="AL156" s="43">
        <v>2.5</v>
      </c>
      <c r="AM156" s="105" t="s">
        <v>353</v>
      </c>
      <c r="AN156" s="24">
        <v>80</v>
      </c>
      <c r="AO156" s="107" t="s">
        <v>245</v>
      </c>
    </row>
    <row r="157" spans="4:41" ht="21" customHeight="1">
      <c r="D157" s="21" t="s">
        <v>950</v>
      </c>
      <c r="E157" s="22">
        <v>62</v>
      </c>
      <c r="F157" s="24">
        <v>94</v>
      </c>
      <c r="G157" s="21" t="s">
        <v>206</v>
      </c>
      <c r="H157" s="23">
        <f t="shared" si="9"/>
        <v>63.82</v>
      </c>
      <c r="I157" s="22">
        <v>1</v>
      </c>
      <c r="J157" s="140" t="s">
        <v>245</v>
      </c>
      <c r="K157" s="94" t="s">
        <v>881</v>
      </c>
      <c r="L157" s="24" t="s">
        <v>50</v>
      </c>
      <c r="Q157" s="52">
        <v>10</v>
      </c>
      <c r="R157" s="53">
        <v>0.5</v>
      </c>
      <c r="T157" s="54">
        <v>1</v>
      </c>
      <c r="U157" s="53">
        <v>7</v>
      </c>
      <c r="W157" s="53"/>
      <c r="X157" s="53"/>
      <c r="Y157" s="83"/>
      <c r="Z157" s="53"/>
      <c r="AL157" s="43">
        <v>2.5</v>
      </c>
      <c r="AM157" s="105" t="s">
        <v>353</v>
      </c>
      <c r="AN157" s="24">
        <v>20</v>
      </c>
      <c r="AO157" s="107" t="s">
        <v>245</v>
      </c>
    </row>
    <row r="158" spans="4:41" ht="23.25">
      <c r="D158" s="21" t="s">
        <v>951</v>
      </c>
      <c r="E158" s="22">
        <v>94</v>
      </c>
      <c r="F158" s="24">
        <v>135</v>
      </c>
      <c r="G158" s="21" t="s">
        <v>205</v>
      </c>
      <c r="H158" s="23">
        <f t="shared" si="9"/>
        <v>64.14</v>
      </c>
      <c r="I158" s="22">
        <v>1</v>
      </c>
      <c r="J158" s="215" t="s">
        <v>952</v>
      </c>
      <c r="K158" s="91" t="s">
        <v>841</v>
      </c>
      <c r="R158" s="53"/>
      <c r="S158" s="53"/>
      <c r="T158" s="54"/>
      <c r="U158" s="53"/>
      <c r="W158" s="53"/>
      <c r="X158" s="53"/>
      <c r="Y158" s="83"/>
      <c r="Z158" s="53"/>
      <c r="AA158" s="52">
        <v>1</v>
      </c>
      <c r="AL158" s="43">
        <v>5</v>
      </c>
      <c r="AM158" s="105" t="s">
        <v>953</v>
      </c>
      <c r="AN158" s="24">
        <v>10</v>
      </c>
      <c r="AO158" s="107">
        <v>10</v>
      </c>
    </row>
    <row r="159" spans="1:41" ht="23.25">
      <c r="A159" s="155"/>
      <c r="B159" s="131"/>
      <c r="C159" s="131"/>
      <c r="D159" s="129" t="s">
        <v>204</v>
      </c>
      <c r="E159" s="130">
        <v>135</v>
      </c>
      <c r="F159" s="131">
        <v>149</v>
      </c>
      <c r="G159" s="129" t="s">
        <v>610</v>
      </c>
      <c r="H159" s="132">
        <f t="shared" si="9"/>
        <v>64.55</v>
      </c>
      <c r="I159" s="22">
        <v>1</v>
      </c>
      <c r="J159" s="219" t="s">
        <v>497</v>
      </c>
      <c r="K159" s="101" t="s">
        <v>161</v>
      </c>
      <c r="L159" s="131"/>
      <c r="M159" s="131"/>
      <c r="N159" s="131"/>
      <c r="O159" s="156"/>
      <c r="P159" s="131"/>
      <c r="Q159" s="157"/>
      <c r="R159" s="131"/>
      <c r="S159" s="131"/>
      <c r="T159" s="156"/>
      <c r="U159" s="131"/>
      <c r="V159" s="157"/>
      <c r="W159" s="131"/>
      <c r="X159" s="131"/>
      <c r="Y159" s="158"/>
      <c r="Z159" s="131"/>
      <c r="AA159" s="157"/>
      <c r="AB159" s="131"/>
      <c r="AC159" s="131"/>
      <c r="AD159" s="158"/>
      <c r="AE159" s="131"/>
      <c r="AF159" s="63"/>
      <c r="AG159" s="131"/>
      <c r="AH159" s="131"/>
      <c r="AI159" s="131"/>
      <c r="AJ159" s="156"/>
      <c r="AK159" s="158"/>
      <c r="AL159" s="63"/>
      <c r="AM159" s="159" t="s">
        <v>141</v>
      </c>
      <c r="AN159" s="131"/>
      <c r="AO159" s="109" t="s">
        <v>497</v>
      </c>
    </row>
    <row r="160" spans="1:41" ht="21" customHeight="1">
      <c r="A160" t="s">
        <v>158</v>
      </c>
      <c r="B160" s="24" t="s">
        <v>199</v>
      </c>
      <c r="C160" s="24">
        <v>2</v>
      </c>
      <c r="D160" s="21" t="s">
        <v>211</v>
      </c>
      <c r="E160" s="22">
        <v>0</v>
      </c>
      <c r="F160" s="24">
        <v>20</v>
      </c>
      <c r="G160" s="21" t="s">
        <v>615</v>
      </c>
      <c r="H160" s="23">
        <v>64.7</v>
      </c>
      <c r="I160" s="22">
        <v>2</v>
      </c>
      <c r="J160" s="140" t="s">
        <v>245</v>
      </c>
      <c r="K160" s="94" t="s">
        <v>881</v>
      </c>
      <c r="L160" s="24">
        <v>84</v>
      </c>
      <c r="Q160" s="52">
        <v>15</v>
      </c>
      <c r="R160" s="53"/>
      <c r="S160" s="53">
        <v>0.2</v>
      </c>
      <c r="T160" s="54">
        <v>0.5</v>
      </c>
      <c r="U160" s="53">
        <v>1</v>
      </c>
      <c r="W160" s="53"/>
      <c r="X160" s="53"/>
      <c r="Y160" s="83"/>
      <c r="Z160" s="53"/>
      <c r="AA160" s="52">
        <v>1</v>
      </c>
      <c r="AF160" s="43">
        <v>0</v>
      </c>
      <c r="AL160" s="43">
        <v>2</v>
      </c>
      <c r="AO160" s="107" t="s">
        <v>245</v>
      </c>
    </row>
    <row r="161" spans="4:41" ht="21" customHeight="1">
      <c r="D161" s="21" t="s">
        <v>212</v>
      </c>
      <c r="E161" s="22">
        <v>20</v>
      </c>
      <c r="F161" s="24">
        <v>24</v>
      </c>
      <c r="G161" s="21" t="s">
        <v>424</v>
      </c>
      <c r="H161" s="23">
        <f>H$160+E161/100</f>
        <v>64.9</v>
      </c>
      <c r="I161" s="22">
        <v>2</v>
      </c>
      <c r="J161" s="215" t="s">
        <v>245</v>
      </c>
      <c r="K161" s="91" t="s">
        <v>881</v>
      </c>
      <c r="R161" s="53"/>
      <c r="S161" s="53"/>
      <c r="T161" s="54"/>
      <c r="U161" s="53"/>
      <c r="W161" s="53"/>
      <c r="X161" s="53"/>
      <c r="Y161" s="83"/>
      <c r="Z161" s="53"/>
      <c r="AM161" s="105" t="s">
        <v>227</v>
      </c>
      <c r="AO161" s="107" t="s">
        <v>245</v>
      </c>
    </row>
    <row r="162" spans="4:41" ht="21" customHeight="1">
      <c r="D162" s="21" t="s">
        <v>213</v>
      </c>
      <c r="E162" s="22">
        <v>24</v>
      </c>
      <c r="F162" s="24">
        <v>34</v>
      </c>
      <c r="G162" s="21" t="s">
        <v>362</v>
      </c>
      <c r="H162" s="23">
        <f aca="true" t="shared" si="10" ref="H162:H173">H$160+E162/100</f>
        <v>64.94</v>
      </c>
      <c r="I162" s="22">
        <v>2</v>
      </c>
      <c r="J162" s="140" t="s">
        <v>245</v>
      </c>
      <c r="K162" s="94" t="s">
        <v>881</v>
      </c>
      <c r="L162" s="24">
        <v>89</v>
      </c>
      <c r="Q162" s="52">
        <v>10</v>
      </c>
      <c r="R162" s="53"/>
      <c r="S162" s="53">
        <v>0.2</v>
      </c>
      <c r="T162" s="54">
        <v>0.6</v>
      </c>
      <c r="U162" s="53">
        <v>1</v>
      </c>
      <c r="W162" s="53"/>
      <c r="X162" s="53"/>
      <c r="Y162" s="83"/>
      <c r="Z162" s="53"/>
      <c r="AA162" s="52">
        <v>1</v>
      </c>
      <c r="AF162" s="43">
        <v>1</v>
      </c>
      <c r="AL162" s="43">
        <v>2</v>
      </c>
      <c r="AM162" s="105" t="s">
        <v>450</v>
      </c>
      <c r="AO162" s="107" t="s">
        <v>245</v>
      </c>
    </row>
    <row r="163" spans="4:41" ht="21" customHeight="1">
      <c r="D163" s="21" t="s">
        <v>214</v>
      </c>
      <c r="E163" s="22">
        <v>34</v>
      </c>
      <c r="F163" s="24">
        <v>44.5</v>
      </c>
      <c r="G163" s="21" t="s">
        <v>585</v>
      </c>
      <c r="H163" s="23">
        <f t="shared" si="10"/>
        <v>65.04</v>
      </c>
      <c r="I163" s="22">
        <v>2</v>
      </c>
      <c r="J163" s="140" t="s">
        <v>245</v>
      </c>
      <c r="K163" s="94" t="s">
        <v>881</v>
      </c>
      <c r="L163" s="24">
        <v>79</v>
      </c>
      <c r="Q163" s="52">
        <v>20</v>
      </c>
      <c r="R163" s="53">
        <v>0.1</v>
      </c>
      <c r="S163" s="53">
        <v>0.3</v>
      </c>
      <c r="T163" s="54">
        <v>1</v>
      </c>
      <c r="U163" s="53">
        <v>1</v>
      </c>
      <c r="W163" s="53"/>
      <c r="X163" s="53"/>
      <c r="Y163" s="83"/>
      <c r="Z163" s="53"/>
      <c r="AA163" s="52">
        <v>1</v>
      </c>
      <c r="AF163" s="43">
        <v>0</v>
      </c>
      <c r="AL163" s="43">
        <v>1</v>
      </c>
      <c r="AM163" s="105" t="s">
        <v>451</v>
      </c>
      <c r="AO163" s="107" t="s">
        <v>245</v>
      </c>
    </row>
    <row r="164" spans="4:41" ht="21" customHeight="1">
      <c r="D164" s="21" t="s">
        <v>215</v>
      </c>
      <c r="E164" s="22">
        <v>44.5</v>
      </c>
      <c r="F164" s="24">
        <v>49</v>
      </c>
      <c r="G164" s="21" t="s">
        <v>721</v>
      </c>
      <c r="H164" s="23">
        <f t="shared" si="10"/>
        <v>65.145</v>
      </c>
      <c r="I164" s="22">
        <v>2</v>
      </c>
      <c r="J164" s="215" t="s">
        <v>245</v>
      </c>
      <c r="K164" s="91" t="s">
        <v>881</v>
      </c>
      <c r="R164" s="53"/>
      <c r="S164" s="53"/>
      <c r="T164" s="54"/>
      <c r="U164" s="53"/>
      <c r="W164" s="53"/>
      <c r="X164" s="53"/>
      <c r="Y164" s="83"/>
      <c r="Z164" s="53"/>
      <c r="AM164" s="105" t="s">
        <v>227</v>
      </c>
      <c r="AO164" s="107" t="s">
        <v>245</v>
      </c>
    </row>
    <row r="165" spans="4:41" ht="21" customHeight="1">
      <c r="D165" s="21" t="s">
        <v>216</v>
      </c>
      <c r="E165" s="22">
        <v>49</v>
      </c>
      <c r="F165" s="24">
        <v>67</v>
      </c>
      <c r="G165" s="21" t="s">
        <v>226</v>
      </c>
      <c r="H165" s="23">
        <f t="shared" si="10"/>
        <v>65.19</v>
      </c>
      <c r="I165" s="22">
        <v>2</v>
      </c>
      <c r="J165" s="140" t="s">
        <v>245</v>
      </c>
      <c r="K165" s="94" t="s">
        <v>881</v>
      </c>
      <c r="L165" s="24">
        <v>79</v>
      </c>
      <c r="Q165" s="52">
        <v>20</v>
      </c>
      <c r="R165" s="53"/>
      <c r="S165" s="53">
        <v>0.2</v>
      </c>
      <c r="T165" s="54">
        <v>0.4</v>
      </c>
      <c r="U165" s="53">
        <v>1</v>
      </c>
      <c r="W165" s="53"/>
      <c r="X165" s="53"/>
      <c r="Y165" s="83"/>
      <c r="Z165" s="53"/>
      <c r="AA165" s="52">
        <v>1</v>
      </c>
      <c r="AF165" s="43">
        <v>0</v>
      </c>
      <c r="AL165" s="43">
        <v>2</v>
      </c>
      <c r="AM165" s="105" t="s">
        <v>449</v>
      </c>
      <c r="AO165" s="107" t="s">
        <v>245</v>
      </c>
    </row>
    <row r="166" spans="4:41" ht="21" customHeight="1">
      <c r="D166" s="21" t="s">
        <v>217</v>
      </c>
      <c r="E166" s="22">
        <v>67</v>
      </c>
      <c r="F166" s="24">
        <v>79</v>
      </c>
      <c r="G166" s="21" t="s">
        <v>241</v>
      </c>
      <c r="H166" s="23">
        <f t="shared" si="10"/>
        <v>65.37</v>
      </c>
      <c r="I166" s="22">
        <v>2</v>
      </c>
      <c r="J166" s="215" t="s">
        <v>245</v>
      </c>
      <c r="K166" s="91" t="s">
        <v>881</v>
      </c>
      <c r="R166" s="53"/>
      <c r="S166" s="53"/>
      <c r="T166" s="54"/>
      <c r="U166" s="53"/>
      <c r="W166" s="53"/>
      <c r="X166" s="53"/>
      <c r="Y166" s="83"/>
      <c r="Z166" s="53"/>
      <c r="AM166" s="105" t="s">
        <v>227</v>
      </c>
      <c r="AO166" s="107" t="s">
        <v>245</v>
      </c>
    </row>
    <row r="167" spans="4:41" ht="21" customHeight="1">
      <c r="D167" s="21" t="s">
        <v>218</v>
      </c>
      <c r="E167" s="22">
        <v>79</v>
      </c>
      <c r="F167" s="24">
        <v>85</v>
      </c>
      <c r="G167" s="21" t="s">
        <v>610</v>
      </c>
      <c r="H167" s="23">
        <f t="shared" si="10"/>
        <v>65.49000000000001</v>
      </c>
      <c r="I167" s="22">
        <v>2</v>
      </c>
      <c r="J167" s="140" t="s">
        <v>245</v>
      </c>
      <c r="K167" s="94" t="s">
        <v>881</v>
      </c>
      <c r="L167" s="24">
        <v>74</v>
      </c>
      <c r="Q167" s="52">
        <v>25</v>
      </c>
      <c r="R167" s="53">
        <v>0.1</v>
      </c>
      <c r="S167" s="53">
        <v>0.2</v>
      </c>
      <c r="T167" s="54">
        <v>0.4</v>
      </c>
      <c r="U167" s="53">
        <v>1</v>
      </c>
      <c r="W167" s="53"/>
      <c r="X167" s="53"/>
      <c r="Y167" s="83"/>
      <c r="Z167" s="53"/>
      <c r="AA167" s="52">
        <v>1</v>
      </c>
      <c r="AF167" s="43">
        <v>0</v>
      </c>
      <c r="AL167" s="43">
        <v>2</v>
      </c>
      <c r="AM167" s="105" t="s">
        <v>452</v>
      </c>
      <c r="AO167" s="107" t="s">
        <v>245</v>
      </c>
    </row>
    <row r="168" spans="4:41" ht="21" customHeight="1">
      <c r="D168" s="21" t="s">
        <v>219</v>
      </c>
      <c r="E168" s="22">
        <v>85</v>
      </c>
      <c r="F168" s="24">
        <v>90</v>
      </c>
      <c r="G168" s="21" t="s">
        <v>612</v>
      </c>
      <c r="H168" s="23">
        <f t="shared" si="10"/>
        <v>65.55</v>
      </c>
      <c r="I168" s="22">
        <v>2</v>
      </c>
      <c r="J168" s="140" t="s">
        <v>245</v>
      </c>
      <c r="K168" s="94" t="s">
        <v>881</v>
      </c>
      <c r="L168" s="24">
        <v>89</v>
      </c>
      <c r="Q168" s="52">
        <v>10</v>
      </c>
      <c r="R168" s="53">
        <v>0.1</v>
      </c>
      <c r="S168" s="53">
        <v>0.2</v>
      </c>
      <c r="T168" s="54">
        <v>0.3</v>
      </c>
      <c r="U168" s="53">
        <v>1</v>
      </c>
      <c r="W168" s="53"/>
      <c r="X168" s="53"/>
      <c r="Y168" s="83"/>
      <c r="Z168" s="53"/>
      <c r="AA168" s="52">
        <v>1</v>
      </c>
      <c r="AF168" s="43">
        <v>0</v>
      </c>
      <c r="AL168" s="43">
        <v>2</v>
      </c>
      <c r="AM168" s="105" t="s">
        <v>354</v>
      </c>
      <c r="AO168" s="107" t="s">
        <v>245</v>
      </c>
    </row>
    <row r="169" spans="4:41" ht="23.25">
      <c r="D169" s="21" t="s">
        <v>220</v>
      </c>
      <c r="E169" s="22">
        <v>90</v>
      </c>
      <c r="F169" s="24">
        <v>103</v>
      </c>
      <c r="G169" s="21" t="s">
        <v>743</v>
      </c>
      <c r="H169" s="23">
        <f t="shared" si="10"/>
        <v>65.60000000000001</v>
      </c>
      <c r="I169" s="22">
        <v>2</v>
      </c>
      <c r="J169" s="218" t="s">
        <v>245</v>
      </c>
      <c r="K169" s="93" t="s">
        <v>881</v>
      </c>
      <c r="L169" s="24">
        <v>65</v>
      </c>
      <c r="Q169" s="52">
        <v>35</v>
      </c>
      <c r="R169" s="53">
        <v>0.1</v>
      </c>
      <c r="S169" s="53">
        <v>0.8</v>
      </c>
      <c r="T169" s="54">
        <v>1.5</v>
      </c>
      <c r="U169" s="53"/>
      <c r="W169" s="53"/>
      <c r="X169" s="53"/>
      <c r="Y169" s="83"/>
      <c r="Z169" s="53"/>
      <c r="AA169" s="52">
        <v>1</v>
      </c>
      <c r="AB169" s="24">
        <v>0.01</v>
      </c>
      <c r="AC169" s="24">
        <v>0.03</v>
      </c>
      <c r="AD169" s="29">
        <v>0.05</v>
      </c>
      <c r="AL169" s="43">
        <v>3</v>
      </c>
      <c r="AM169" s="105" t="s">
        <v>954</v>
      </c>
      <c r="AO169" s="107" t="s">
        <v>245</v>
      </c>
    </row>
    <row r="170" spans="4:41" ht="21" customHeight="1">
      <c r="D170" s="21" t="s">
        <v>221</v>
      </c>
      <c r="E170" s="22">
        <v>103</v>
      </c>
      <c r="F170" s="24">
        <v>127</v>
      </c>
      <c r="G170" s="21" t="s">
        <v>46</v>
      </c>
      <c r="H170" s="23">
        <f t="shared" si="10"/>
        <v>65.73</v>
      </c>
      <c r="I170" s="22">
        <v>2</v>
      </c>
      <c r="J170" s="140" t="s">
        <v>612</v>
      </c>
      <c r="K170" s="94" t="s">
        <v>840</v>
      </c>
      <c r="Q170" s="52">
        <v>30</v>
      </c>
      <c r="R170" s="53"/>
      <c r="S170" s="53"/>
      <c r="T170" s="54"/>
      <c r="U170" s="53"/>
      <c r="V170" s="52">
        <v>30</v>
      </c>
      <c r="W170" s="53"/>
      <c r="X170" s="53"/>
      <c r="Y170" s="83"/>
      <c r="Z170" s="53"/>
      <c r="AG170" s="24">
        <v>40</v>
      </c>
      <c r="AM170" s="105" t="s">
        <v>860</v>
      </c>
      <c r="AO170" s="107">
        <v>16</v>
      </c>
    </row>
    <row r="171" spans="4:41" ht="21" customHeight="1">
      <c r="D171" s="21" t="s">
        <v>222</v>
      </c>
      <c r="E171" s="22">
        <v>127</v>
      </c>
      <c r="F171" s="24">
        <v>131.5</v>
      </c>
      <c r="G171" s="21" t="s">
        <v>33</v>
      </c>
      <c r="H171" s="23">
        <f t="shared" si="10"/>
        <v>65.97</v>
      </c>
      <c r="I171" s="22">
        <v>2</v>
      </c>
      <c r="J171" s="140" t="s">
        <v>612</v>
      </c>
      <c r="K171" s="94" t="s">
        <v>840</v>
      </c>
      <c r="Q171" s="52">
        <v>30</v>
      </c>
      <c r="R171" s="53"/>
      <c r="S171" s="53"/>
      <c r="T171" s="54"/>
      <c r="U171" s="53"/>
      <c r="V171" s="52">
        <v>30</v>
      </c>
      <c r="W171" s="53"/>
      <c r="X171" s="53"/>
      <c r="Y171" s="83"/>
      <c r="Z171" s="53"/>
      <c r="AG171" s="24">
        <v>40</v>
      </c>
      <c r="AM171" s="105" t="s">
        <v>860</v>
      </c>
      <c r="AO171" s="107">
        <v>16</v>
      </c>
    </row>
    <row r="172" spans="4:41" ht="21" customHeight="1">
      <c r="D172" s="21" t="s">
        <v>223</v>
      </c>
      <c r="E172" s="22">
        <v>131.5</v>
      </c>
      <c r="F172" s="24">
        <v>136</v>
      </c>
      <c r="G172" s="21" t="s">
        <v>49</v>
      </c>
      <c r="H172" s="23">
        <f t="shared" si="10"/>
        <v>66.015</v>
      </c>
      <c r="I172" s="22">
        <v>2</v>
      </c>
      <c r="J172" s="215" t="s">
        <v>245</v>
      </c>
      <c r="K172" s="91" t="s">
        <v>881</v>
      </c>
      <c r="R172" s="53"/>
      <c r="S172" s="53"/>
      <c r="T172" s="54"/>
      <c r="U172" s="53"/>
      <c r="W172" s="53"/>
      <c r="X172" s="53"/>
      <c r="Y172" s="83"/>
      <c r="Z172" s="53"/>
      <c r="AO172" s="107" t="s">
        <v>245</v>
      </c>
    </row>
    <row r="173" spans="1:41" ht="21" customHeight="1">
      <c r="A173" s="155"/>
      <c r="B173" s="131"/>
      <c r="C173" s="131"/>
      <c r="D173" s="129" t="s">
        <v>224</v>
      </c>
      <c r="E173" s="130">
        <v>136</v>
      </c>
      <c r="F173" s="131">
        <v>140</v>
      </c>
      <c r="G173" s="129" t="s">
        <v>225</v>
      </c>
      <c r="H173" s="132">
        <f t="shared" si="10"/>
        <v>66.06</v>
      </c>
      <c r="I173" s="22">
        <v>2</v>
      </c>
      <c r="J173" s="214" t="s">
        <v>612</v>
      </c>
      <c r="K173" s="95" t="s">
        <v>840</v>
      </c>
      <c r="L173" s="131"/>
      <c r="M173" s="131"/>
      <c r="N173" s="131"/>
      <c r="O173" s="156"/>
      <c r="P173" s="131"/>
      <c r="Q173" s="157">
        <v>30</v>
      </c>
      <c r="R173" s="131"/>
      <c r="S173" s="131"/>
      <c r="T173" s="156"/>
      <c r="U173" s="131"/>
      <c r="V173" s="157">
        <v>30</v>
      </c>
      <c r="W173" s="131"/>
      <c r="X173" s="131"/>
      <c r="Y173" s="158"/>
      <c r="Z173" s="131"/>
      <c r="AA173" s="157"/>
      <c r="AB173" s="131"/>
      <c r="AC173" s="131"/>
      <c r="AD173" s="158"/>
      <c r="AE173" s="131"/>
      <c r="AF173" s="63"/>
      <c r="AG173" s="131">
        <v>40</v>
      </c>
      <c r="AH173" s="131"/>
      <c r="AI173" s="131"/>
      <c r="AJ173" s="156"/>
      <c r="AK173" s="158"/>
      <c r="AL173" s="63"/>
      <c r="AM173" s="105" t="s">
        <v>860</v>
      </c>
      <c r="AN173" s="131"/>
      <c r="AO173" s="109">
        <v>16</v>
      </c>
    </row>
    <row r="174" spans="1:41" ht="21" customHeight="1">
      <c r="A174" t="s">
        <v>158</v>
      </c>
      <c r="B174" s="24" t="s">
        <v>199</v>
      </c>
      <c r="C174" s="24">
        <v>3</v>
      </c>
      <c r="D174" s="21" t="s">
        <v>228</v>
      </c>
      <c r="E174" s="22">
        <v>0</v>
      </c>
      <c r="F174" s="24">
        <v>26</v>
      </c>
      <c r="G174" s="21" t="s">
        <v>593</v>
      </c>
      <c r="H174" s="23">
        <v>66.1</v>
      </c>
      <c r="I174" s="22">
        <v>2</v>
      </c>
      <c r="J174" s="140" t="s">
        <v>497</v>
      </c>
      <c r="K174" s="94" t="s">
        <v>161</v>
      </c>
      <c r="R174" s="53"/>
      <c r="S174" s="53"/>
      <c r="T174" s="54"/>
      <c r="U174" s="53"/>
      <c r="W174" s="53"/>
      <c r="X174" s="53"/>
      <c r="Y174" s="83"/>
      <c r="Z174" s="53"/>
      <c r="AM174" s="105" t="s">
        <v>450</v>
      </c>
      <c r="AO174" s="107">
        <v>18</v>
      </c>
    </row>
    <row r="175" spans="4:41" ht="21" customHeight="1">
      <c r="D175" s="21" t="s">
        <v>454</v>
      </c>
      <c r="E175" s="22">
        <v>26</v>
      </c>
      <c r="F175" s="24">
        <v>38</v>
      </c>
      <c r="G175" s="21" t="s">
        <v>934</v>
      </c>
      <c r="H175" s="23">
        <f>H$174+E175/100</f>
        <v>66.36</v>
      </c>
      <c r="I175" s="22">
        <v>2</v>
      </c>
      <c r="J175" s="140" t="s">
        <v>245</v>
      </c>
      <c r="K175" s="94" t="s">
        <v>881</v>
      </c>
      <c r="L175" s="24">
        <v>84</v>
      </c>
      <c r="Q175" s="52">
        <v>15</v>
      </c>
      <c r="R175" s="53">
        <v>0.1</v>
      </c>
      <c r="S175" s="53">
        <v>0.2</v>
      </c>
      <c r="T175" s="54">
        <v>0.5</v>
      </c>
      <c r="U175" s="53">
        <v>1.5</v>
      </c>
      <c r="W175" s="53"/>
      <c r="X175" s="53"/>
      <c r="Y175" s="83"/>
      <c r="Z175" s="53"/>
      <c r="AA175" s="52">
        <v>1</v>
      </c>
      <c r="AF175" s="43">
        <v>0</v>
      </c>
      <c r="AL175" s="43">
        <v>3</v>
      </c>
      <c r="AO175" s="107" t="s">
        <v>245</v>
      </c>
    </row>
    <row r="176" spans="4:41" ht="21" customHeight="1">
      <c r="D176" s="21" t="s">
        <v>453</v>
      </c>
      <c r="E176" s="22">
        <v>38</v>
      </c>
      <c r="F176" s="24">
        <v>54</v>
      </c>
      <c r="G176" s="21" t="s">
        <v>424</v>
      </c>
      <c r="H176" s="23">
        <f>H$174+E176/100</f>
        <v>66.47999999999999</v>
      </c>
      <c r="I176" s="22">
        <v>2</v>
      </c>
      <c r="J176" s="140" t="s">
        <v>497</v>
      </c>
      <c r="K176" s="94" t="s">
        <v>161</v>
      </c>
      <c r="R176" s="53"/>
      <c r="S176" s="53"/>
      <c r="T176" s="54"/>
      <c r="U176" s="53"/>
      <c r="W176" s="53"/>
      <c r="X176" s="53"/>
      <c r="Y176" s="83"/>
      <c r="Z176" s="53"/>
      <c r="AM176" s="105" t="s">
        <v>450</v>
      </c>
      <c r="AO176" s="107">
        <v>18</v>
      </c>
    </row>
    <row r="177" spans="1:41" ht="21" customHeight="1">
      <c r="A177" s="155"/>
      <c r="B177" s="131"/>
      <c r="C177" s="131"/>
      <c r="D177" s="129" t="s">
        <v>229</v>
      </c>
      <c r="E177" s="130">
        <v>54</v>
      </c>
      <c r="F177" s="131">
        <v>93</v>
      </c>
      <c r="G177" s="129" t="s">
        <v>231</v>
      </c>
      <c r="H177" s="132">
        <f>H$174+E177/100</f>
        <v>66.64</v>
      </c>
      <c r="I177" s="22">
        <v>2</v>
      </c>
      <c r="J177" s="214" t="s">
        <v>602</v>
      </c>
      <c r="K177" s="95" t="s">
        <v>841</v>
      </c>
      <c r="L177" s="131">
        <v>73</v>
      </c>
      <c r="M177" s="131"/>
      <c r="N177" s="131"/>
      <c r="O177" s="156"/>
      <c r="P177" s="131"/>
      <c r="Q177" s="157">
        <v>20</v>
      </c>
      <c r="R177" s="131">
        <v>0.1</v>
      </c>
      <c r="S177" s="131">
        <v>0.2</v>
      </c>
      <c r="T177" s="156">
        <v>0.3</v>
      </c>
      <c r="U177" s="131">
        <v>1.5</v>
      </c>
      <c r="V177" s="157">
        <v>5</v>
      </c>
      <c r="W177" s="131"/>
      <c r="X177" s="131">
        <v>0.1</v>
      </c>
      <c r="Y177" s="158"/>
      <c r="Z177" s="131">
        <v>8</v>
      </c>
      <c r="AA177" s="157">
        <v>2</v>
      </c>
      <c r="AB177" s="131"/>
      <c r="AC177" s="131"/>
      <c r="AD177" s="158"/>
      <c r="AE177" s="131"/>
      <c r="AF177" s="63">
        <v>0</v>
      </c>
      <c r="AG177" s="131"/>
      <c r="AH177" s="131"/>
      <c r="AI177" s="131"/>
      <c r="AJ177" s="156"/>
      <c r="AK177" s="158"/>
      <c r="AL177" s="63">
        <v>2.5</v>
      </c>
      <c r="AM177" s="159" t="s">
        <v>479</v>
      </c>
      <c r="AN177" s="131"/>
      <c r="AO177" s="109" t="s">
        <v>602</v>
      </c>
    </row>
    <row r="178" spans="1:41" ht="21" customHeight="1">
      <c r="A178" t="s">
        <v>158</v>
      </c>
      <c r="B178" s="24" t="s">
        <v>480</v>
      </c>
      <c r="C178" s="24">
        <v>1</v>
      </c>
      <c r="D178" s="21" t="s">
        <v>481</v>
      </c>
      <c r="E178" s="22">
        <v>0</v>
      </c>
      <c r="F178" s="24">
        <v>8</v>
      </c>
      <c r="G178" s="21" t="s">
        <v>599</v>
      </c>
      <c r="H178" s="23">
        <v>68.2</v>
      </c>
      <c r="I178" s="22">
        <v>2</v>
      </c>
      <c r="J178" s="215" t="s">
        <v>245</v>
      </c>
      <c r="K178" s="91" t="s">
        <v>881</v>
      </c>
      <c r="R178" s="53"/>
      <c r="S178" s="53"/>
      <c r="T178" s="54"/>
      <c r="U178" s="53"/>
      <c r="W178" s="53"/>
      <c r="X178" s="53"/>
      <c r="Y178" s="83"/>
      <c r="Z178" s="53"/>
      <c r="AM178" s="105" t="s">
        <v>227</v>
      </c>
      <c r="AN178" s="24">
        <v>10</v>
      </c>
      <c r="AO178" s="107" t="s">
        <v>245</v>
      </c>
    </row>
    <row r="179" spans="4:41" ht="21" customHeight="1">
      <c r="D179" s="21" t="s">
        <v>482</v>
      </c>
      <c r="E179" s="22">
        <v>8</v>
      </c>
      <c r="F179" s="24">
        <v>81</v>
      </c>
      <c r="G179" s="21" t="s">
        <v>10</v>
      </c>
      <c r="H179" s="23">
        <f>H$178+E179/100</f>
        <v>68.28</v>
      </c>
      <c r="I179" s="22">
        <v>2</v>
      </c>
      <c r="J179" s="140" t="s">
        <v>245</v>
      </c>
      <c r="K179" s="94" t="s">
        <v>881</v>
      </c>
      <c r="L179" s="24">
        <v>78</v>
      </c>
      <c r="Q179" s="52">
        <v>20</v>
      </c>
      <c r="R179" s="53">
        <v>0.1</v>
      </c>
      <c r="S179" s="53">
        <v>0.3</v>
      </c>
      <c r="T179" s="54">
        <v>0.7</v>
      </c>
      <c r="U179" s="53">
        <v>1.5</v>
      </c>
      <c r="W179" s="53"/>
      <c r="X179" s="53"/>
      <c r="Y179" s="83"/>
      <c r="Z179" s="53"/>
      <c r="AA179" s="52">
        <v>2</v>
      </c>
      <c r="AF179" s="43">
        <v>0</v>
      </c>
      <c r="AL179" s="43">
        <v>2.5</v>
      </c>
      <c r="AN179" s="24">
        <v>70</v>
      </c>
      <c r="AO179" s="107" t="s">
        <v>245</v>
      </c>
    </row>
    <row r="180" spans="4:41" ht="21" customHeight="1">
      <c r="D180" s="21" t="s">
        <v>483</v>
      </c>
      <c r="E180" s="22">
        <v>81</v>
      </c>
      <c r="F180" s="24">
        <v>89</v>
      </c>
      <c r="G180" s="21" t="s">
        <v>485</v>
      </c>
      <c r="H180" s="23">
        <f>H$178+E180/100</f>
        <v>69.01</v>
      </c>
      <c r="I180" s="22">
        <v>2</v>
      </c>
      <c r="J180" s="215" t="s">
        <v>251</v>
      </c>
      <c r="K180" s="91" t="s">
        <v>559</v>
      </c>
      <c r="R180" s="53"/>
      <c r="S180" s="53"/>
      <c r="T180" s="54"/>
      <c r="U180" s="53"/>
      <c r="W180" s="53"/>
      <c r="X180" s="53"/>
      <c r="Y180" s="83"/>
      <c r="Z180" s="53"/>
      <c r="AM180" s="105" t="s">
        <v>227</v>
      </c>
      <c r="AN180" s="24">
        <v>10</v>
      </c>
      <c r="AO180" s="107" t="s">
        <v>251</v>
      </c>
    </row>
    <row r="181" spans="1:41" ht="21" customHeight="1">
      <c r="A181" s="155"/>
      <c r="B181" s="131"/>
      <c r="C181" s="131"/>
      <c r="D181" s="129" t="s">
        <v>484</v>
      </c>
      <c r="E181" s="130">
        <v>89</v>
      </c>
      <c r="F181" s="131">
        <v>137</v>
      </c>
      <c r="G181" s="129" t="s">
        <v>226</v>
      </c>
      <c r="H181" s="132">
        <f>H$178+E181/100</f>
        <v>69.09</v>
      </c>
      <c r="I181" s="22">
        <v>2</v>
      </c>
      <c r="J181" s="214" t="s">
        <v>245</v>
      </c>
      <c r="K181" s="95" t="s">
        <v>881</v>
      </c>
      <c r="L181" s="131">
        <v>78</v>
      </c>
      <c r="M181" s="131"/>
      <c r="N181" s="131"/>
      <c r="O181" s="156"/>
      <c r="P181" s="131"/>
      <c r="Q181" s="157">
        <v>20</v>
      </c>
      <c r="R181" s="131">
        <v>0.1</v>
      </c>
      <c r="S181" s="131">
        <v>0.4</v>
      </c>
      <c r="T181" s="156">
        <v>1</v>
      </c>
      <c r="U181" s="131">
        <v>2</v>
      </c>
      <c r="V181" s="157"/>
      <c r="W181" s="131"/>
      <c r="X181" s="131"/>
      <c r="Y181" s="158"/>
      <c r="Z181" s="131"/>
      <c r="AA181" s="157">
        <v>2</v>
      </c>
      <c r="AB181" s="131"/>
      <c r="AC181" s="131"/>
      <c r="AD181" s="158"/>
      <c r="AE181" s="131"/>
      <c r="AF181" s="63">
        <v>0</v>
      </c>
      <c r="AG181" s="131"/>
      <c r="AH181" s="131"/>
      <c r="AI181" s="131"/>
      <c r="AJ181" s="156"/>
      <c r="AK181" s="158"/>
      <c r="AL181" s="63">
        <v>2.5</v>
      </c>
      <c r="AM181" s="159"/>
      <c r="AN181" s="131"/>
      <c r="AO181" s="109" t="s">
        <v>245</v>
      </c>
    </row>
    <row r="182" spans="1:41" ht="21" customHeight="1">
      <c r="A182" t="s">
        <v>158</v>
      </c>
      <c r="B182" s="24" t="s">
        <v>480</v>
      </c>
      <c r="C182" s="24">
        <v>2</v>
      </c>
      <c r="D182" s="21" t="s">
        <v>179</v>
      </c>
      <c r="E182" s="22">
        <v>0</v>
      </c>
      <c r="F182" s="24">
        <v>32</v>
      </c>
      <c r="G182" s="21" t="s">
        <v>615</v>
      </c>
      <c r="H182" s="23">
        <v>69.57</v>
      </c>
      <c r="I182" s="22">
        <v>2</v>
      </c>
      <c r="J182" s="140" t="s">
        <v>245</v>
      </c>
      <c r="K182" s="94" t="s">
        <v>881</v>
      </c>
      <c r="L182" s="24">
        <v>88</v>
      </c>
      <c r="Q182" s="52">
        <v>10</v>
      </c>
      <c r="R182" s="53">
        <v>0.1</v>
      </c>
      <c r="S182" s="53">
        <v>0.3</v>
      </c>
      <c r="T182" s="54">
        <v>0.6</v>
      </c>
      <c r="U182" s="53">
        <v>7</v>
      </c>
      <c r="W182" s="53"/>
      <c r="X182" s="53"/>
      <c r="Y182" s="83"/>
      <c r="Z182" s="53"/>
      <c r="AA182" s="52">
        <v>1</v>
      </c>
      <c r="AL182" s="43">
        <v>2.5</v>
      </c>
      <c r="AM182" s="105" t="s">
        <v>499</v>
      </c>
      <c r="AN182" s="24">
        <v>90</v>
      </c>
      <c r="AO182" s="107" t="s">
        <v>245</v>
      </c>
    </row>
    <row r="183" spans="4:41" ht="21" customHeight="1">
      <c r="D183" s="21" t="s">
        <v>486</v>
      </c>
      <c r="E183" s="22">
        <v>32</v>
      </c>
      <c r="F183" s="24">
        <v>50</v>
      </c>
      <c r="G183" s="21" t="s">
        <v>496</v>
      </c>
      <c r="H183" s="23">
        <f>H$182+E183/100</f>
        <v>69.88999999999999</v>
      </c>
      <c r="I183" s="22">
        <v>2</v>
      </c>
      <c r="J183" s="140" t="s">
        <v>497</v>
      </c>
      <c r="K183" s="94" t="s">
        <v>161</v>
      </c>
      <c r="R183" s="53"/>
      <c r="S183" s="53"/>
      <c r="T183" s="54"/>
      <c r="U183" s="53"/>
      <c r="W183" s="53"/>
      <c r="X183" s="53"/>
      <c r="Y183" s="83"/>
      <c r="Z183" s="53"/>
      <c r="AM183" s="59" t="s">
        <v>161</v>
      </c>
      <c r="AO183" s="107" t="s">
        <v>497</v>
      </c>
    </row>
    <row r="184" spans="4:41" ht="21" customHeight="1">
      <c r="D184" s="21" t="s">
        <v>487</v>
      </c>
      <c r="E184" s="22">
        <v>50</v>
      </c>
      <c r="F184" s="24">
        <v>58</v>
      </c>
      <c r="G184" s="21" t="s">
        <v>721</v>
      </c>
      <c r="H184" s="23">
        <f aca="true" t="shared" si="11" ref="H184:H192">H$182+E184/100</f>
        <v>70.07</v>
      </c>
      <c r="I184" s="22">
        <v>2</v>
      </c>
      <c r="J184" s="140" t="s">
        <v>245</v>
      </c>
      <c r="K184" s="94" t="s">
        <v>881</v>
      </c>
      <c r="L184" s="24">
        <v>85</v>
      </c>
      <c r="Q184" s="52">
        <v>14</v>
      </c>
      <c r="R184" s="53">
        <v>0.1</v>
      </c>
      <c r="S184" s="53">
        <v>0.2</v>
      </c>
      <c r="T184" s="54">
        <v>0.4</v>
      </c>
      <c r="U184" s="53">
        <v>7</v>
      </c>
      <c r="W184" s="53"/>
      <c r="X184" s="53"/>
      <c r="Y184" s="83"/>
      <c r="Z184" s="53"/>
      <c r="AA184" s="52">
        <v>1</v>
      </c>
      <c r="AL184" s="43">
        <v>2</v>
      </c>
      <c r="AO184" s="107" t="s">
        <v>245</v>
      </c>
    </row>
    <row r="185" spans="4:41" ht="21" customHeight="1">
      <c r="D185" s="21" t="s">
        <v>488</v>
      </c>
      <c r="E185" s="22">
        <v>58</v>
      </c>
      <c r="F185" s="24">
        <v>78</v>
      </c>
      <c r="G185" s="21" t="s">
        <v>226</v>
      </c>
      <c r="H185" s="23">
        <f t="shared" si="11"/>
        <v>70.14999999999999</v>
      </c>
      <c r="I185" s="22">
        <v>2</v>
      </c>
      <c r="J185" s="140" t="s">
        <v>497</v>
      </c>
      <c r="K185" s="94" t="s">
        <v>161</v>
      </c>
      <c r="R185" s="53"/>
      <c r="S185" s="53"/>
      <c r="T185" s="54"/>
      <c r="U185" s="53"/>
      <c r="W185" s="53"/>
      <c r="X185" s="53"/>
      <c r="Y185" s="83"/>
      <c r="Z185" s="53"/>
      <c r="AM185" s="59" t="s">
        <v>161</v>
      </c>
      <c r="AO185" s="107" t="s">
        <v>497</v>
      </c>
    </row>
    <row r="186" spans="4:41" ht="21" customHeight="1">
      <c r="D186" s="21" t="s">
        <v>489</v>
      </c>
      <c r="E186" s="22">
        <v>78</v>
      </c>
      <c r="F186" s="24">
        <v>82</v>
      </c>
      <c r="G186" s="21" t="s">
        <v>367</v>
      </c>
      <c r="H186" s="23">
        <f t="shared" si="11"/>
        <v>70.35</v>
      </c>
      <c r="I186" s="22">
        <v>2</v>
      </c>
      <c r="J186" s="140" t="s">
        <v>593</v>
      </c>
      <c r="K186" s="94" t="s">
        <v>880</v>
      </c>
      <c r="L186" s="24">
        <v>98</v>
      </c>
      <c r="Q186" s="60">
        <v>0.5</v>
      </c>
      <c r="R186" s="53"/>
      <c r="S186" s="53">
        <v>0.3</v>
      </c>
      <c r="T186" s="54"/>
      <c r="U186" s="53">
        <v>7</v>
      </c>
      <c r="W186" s="53"/>
      <c r="X186" s="53"/>
      <c r="Y186" s="83"/>
      <c r="Z186" s="53"/>
      <c r="AA186" s="52">
        <v>1.5</v>
      </c>
      <c r="AM186" s="105" t="s">
        <v>500</v>
      </c>
      <c r="AO186" s="107" t="s">
        <v>593</v>
      </c>
    </row>
    <row r="187" spans="4:41" ht="21" customHeight="1">
      <c r="D187" s="21" t="s">
        <v>490</v>
      </c>
      <c r="E187" s="22">
        <v>82</v>
      </c>
      <c r="F187" s="24">
        <v>91</v>
      </c>
      <c r="G187" s="21" t="s">
        <v>729</v>
      </c>
      <c r="H187" s="23">
        <f t="shared" si="11"/>
        <v>70.38999999999999</v>
      </c>
      <c r="I187" s="22">
        <v>2</v>
      </c>
      <c r="J187" s="140" t="s">
        <v>245</v>
      </c>
      <c r="K187" s="94" t="s">
        <v>881</v>
      </c>
      <c r="L187" s="24">
        <v>82</v>
      </c>
      <c r="Q187" s="52">
        <v>18</v>
      </c>
      <c r="R187" s="53">
        <v>0.1</v>
      </c>
      <c r="S187" s="53">
        <v>0.3</v>
      </c>
      <c r="T187" s="54">
        <v>0.7</v>
      </c>
      <c r="U187" s="53">
        <v>7</v>
      </c>
      <c r="W187" s="53"/>
      <c r="X187" s="53"/>
      <c r="Y187" s="83"/>
      <c r="Z187" s="53"/>
      <c r="AL187" s="43">
        <v>2.5</v>
      </c>
      <c r="AO187" s="107" t="s">
        <v>245</v>
      </c>
    </row>
    <row r="188" spans="4:41" ht="21" customHeight="1">
      <c r="D188" s="21" t="s">
        <v>491</v>
      </c>
      <c r="E188" s="22">
        <v>91</v>
      </c>
      <c r="F188" s="24">
        <v>99</v>
      </c>
      <c r="G188" s="21" t="s">
        <v>232</v>
      </c>
      <c r="H188" s="23">
        <f t="shared" si="11"/>
        <v>70.47999999999999</v>
      </c>
      <c r="I188" s="22">
        <v>2</v>
      </c>
      <c r="J188" s="140" t="s">
        <v>245</v>
      </c>
      <c r="K188" s="94" t="s">
        <v>881</v>
      </c>
      <c r="L188" s="24">
        <v>65</v>
      </c>
      <c r="Q188" s="52">
        <v>35</v>
      </c>
      <c r="R188" s="53">
        <v>0.1</v>
      </c>
      <c r="S188" s="53">
        <v>0.3</v>
      </c>
      <c r="T188" s="54">
        <v>0.7</v>
      </c>
      <c r="U188" s="53">
        <v>7</v>
      </c>
      <c r="W188" s="53"/>
      <c r="X188" s="53"/>
      <c r="Y188" s="83"/>
      <c r="Z188" s="53"/>
      <c r="AA188" s="52" t="s">
        <v>43</v>
      </c>
      <c r="AL188" s="43">
        <v>2.5</v>
      </c>
      <c r="AM188" s="105" t="s">
        <v>355</v>
      </c>
      <c r="AO188" s="107" t="s">
        <v>245</v>
      </c>
    </row>
    <row r="189" spans="4:41" ht="21" customHeight="1">
      <c r="D189" s="21" t="s">
        <v>492</v>
      </c>
      <c r="E189" s="22">
        <v>99</v>
      </c>
      <c r="F189" s="24">
        <v>106</v>
      </c>
      <c r="G189" s="21" t="s">
        <v>743</v>
      </c>
      <c r="H189" s="23">
        <f t="shared" si="11"/>
        <v>70.55999999999999</v>
      </c>
      <c r="I189" s="22">
        <v>2</v>
      </c>
      <c r="J189" s="140" t="s">
        <v>497</v>
      </c>
      <c r="K189" s="94" t="s">
        <v>161</v>
      </c>
      <c r="R189" s="53"/>
      <c r="S189" s="53"/>
      <c r="T189" s="54"/>
      <c r="U189" s="53"/>
      <c r="W189" s="53"/>
      <c r="X189" s="53"/>
      <c r="Y189" s="83"/>
      <c r="Z189" s="53"/>
      <c r="AM189" s="59" t="s">
        <v>161</v>
      </c>
      <c r="AO189" s="107" t="s">
        <v>497</v>
      </c>
    </row>
    <row r="190" spans="4:41" ht="21" customHeight="1">
      <c r="D190" s="21" t="s">
        <v>493</v>
      </c>
      <c r="E190" s="22">
        <v>106</v>
      </c>
      <c r="F190" s="24">
        <v>115</v>
      </c>
      <c r="G190" s="21" t="s">
        <v>497</v>
      </c>
      <c r="H190" s="23">
        <f t="shared" si="11"/>
        <v>70.63</v>
      </c>
      <c r="I190" s="22">
        <v>2</v>
      </c>
      <c r="J190" s="140" t="s">
        <v>245</v>
      </c>
      <c r="K190" s="94" t="s">
        <v>881</v>
      </c>
      <c r="L190" s="24">
        <v>75</v>
      </c>
      <c r="Q190" s="52">
        <v>25</v>
      </c>
      <c r="R190" s="53">
        <v>0.1</v>
      </c>
      <c r="S190" s="53">
        <v>0.5</v>
      </c>
      <c r="T190" s="54">
        <v>1</v>
      </c>
      <c r="U190" s="53">
        <v>7</v>
      </c>
      <c r="W190" s="53"/>
      <c r="X190" s="53"/>
      <c r="Y190" s="83"/>
      <c r="Z190" s="53"/>
      <c r="AA190" s="52" t="s">
        <v>43</v>
      </c>
      <c r="AL190" s="43">
        <v>2.5</v>
      </c>
      <c r="AM190" s="105" t="s">
        <v>354</v>
      </c>
      <c r="AO190" s="107" t="s">
        <v>245</v>
      </c>
    </row>
    <row r="191" spans="4:41" ht="21" customHeight="1">
      <c r="D191" s="21" t="s">
        <v>494</v>
      </c>
      <c r="E191" s="22">
        <v>115</v>
      </c>
      <c r="F191" s="24">
        <v>129</v>
      </c>
      <c r="G191" s="21" t="s">
        <v>498</v>
      </c>
      <c r="H191" s="23">
        <f t="shared" si="11"/>
        <v>70.72</v>
      </c>
      <c r="I191" s="22">
        <v>2</v>
      </c>
      <c r="J191" s="140" t="s">
        <v>497</v>
      </c>
      <c r="K191" s="94" t="s">
        <v>161</v>
      </c>
      <c r="R191" s="53"/>
      <c r="S191" s="53"/>
      <c r="T191" s="54"/>
      <c r="U191" s="53"/>
      <c r="W191" s="53"/>
      <c r="X191" s="53"/>
      <c r="Y191" s="83"/>
      <c r="Z191" s="53"/>
      <c r="AM191" s="59" t="s">
        <v>161</v>
      </c>
      <c r="AO191" s="107" t="s">
        <v>497</v>
      </c>
    </row>
    <row r="192" spans="1:41" ht="21" customHeight="1">
      <c r="A192" s="155"/>
      <c r="B192" s="131"/>
      <c r="C192" s="131"/>
      <c r="D192" s="129" t="s">
        <v>495</v>
      </c>
      <c r="E192" s="130">
        <v>129</v>
      </c>
      <c r="F192" s="131">
        <v>145</v>
      </c>
      <c r="G192" s="129" t="s">
        <v>379</v>
      </c>
      <c r="H192" s="132">
        <f t="shared" si="11"/>
        <v>70.86</v>
      </c>
      <c r="I192" s="22">
        <v>2</v>
      </c>
      <c r="J192" s="214" t="s">
        <v>245</v>
      </c>
      <c r="K192" s="95" t="s">
        <v>881</v>
      </c>
      <c r="L192" s="131">
        <v>75</v>
      </c>
      <c r="M192" s="131"/>
      <c r="N192" s="131"/>
      <c r="O192" s="156"/>
      <c r="P192" s="131"/>
      <c r="Q192" s="157">
        <v>25</v>
      </c>
      <c r="R192" s="131">
        <v>0.1</v>
      </c>
      <c r="S192" s="131">
        <v>0.5</v>
      </c>
      <c r="T192" s="156">
        <v>1</v>
      </c>
      <c r="U192" s="131">
        <v>7</v>
      </c>
      <c r="V192" s="157"/>
      <c r="W192" s="131"/>
      <c r="X192" s="131"/>
      <c r="Y192" s="158"/>
      <c r="Z192" s="131"/>
      <c r="AA192" s="157" t="s">
        <v>43</v>
      </c>
      <c r="AB192" s="131"/>
      <c r="AC192" s="131"/>
      <c r="AD192" s="158"/>
      <c r="AE192" s="131"/>
      <c r="AF192" s="63"/>
      <c r="AG192" s="131"/>
      <c r="AH192" s="131"/>
      <c r="AI192" s="131"/>
      <c r="AJ192" s="156"/>
      <c r="AK192" s="158"/>
      <c r="AL192" s="63">
        <v>2.5</v>
      </c>
      <c r="AM192" s="159" t="s">
        <v>354</v>
      </c>
      <c r="AN192" s="131"/>
      <c r="AO192" s="109" t="s">
        <v>245</v>
      </c>
    </row>
    <row r="193" spans="1:41" ht="21" customHeight="1">
      <c r="A193" t="s">
        <v>158</v>
      </c>
      <c r="B193" s="24" t="s">
        <v>480</v>
      </c>
      <c r="C193" s="24">
        <v>3</v>
      </c>
      <c r="D193" s="21" t="s">
        <v>481</v>
      </c>
      <c r="E193" s="22">
        <v>0</v>
      </c>
      <c r="F193" s="24">
        <v>8</v>
      </c>
      <c r="G193" s="21" t="s">
        <v>599</v>
      </c>
      <c r="H193" s="23">
        <v>71.01</v>
      </c>
      <c r="I193" s="22">
        <v>2</v>
      </c>
      <c r="J193" s="140" t="s">
        <v>497</v>
      </c>
      <c r="K193" s="94" t="s">
        <v>161</v>
      </c>
      <c r="R193" s="53"/>
      <c r="S193" s="53"/>
      <c r="T193" s="54"/>
      <c r="U193" s="53"/>
      <c r="W193" s="53"/>
      <c r="X193" s="53"/>
      <c r="Y193" s="83"/>
      <c r="Z193" s="53"/>
      <c r="AM193" s="59" t="s">
        <v>161</v>
      </c>
      <c r="AO193" s="107" t="s">
        <v>497</v>
      </c>
    </row>
    <row r="194" spans="1:41" ht="21" customHeight="1">
      <c r="A194" s="155"/>
      <c r="B194" s="131"/>
      <c r="C194" s="131"/>
      <c r="D194" s="129" t="s">
        <v>501</v>
      </c>
      <c r="E194" s="130">
        <v>8</v>
      </c>
      <c r="F194" s="131">
        <v>35</v>
      </c>
      <c r="G194" s="129" t="s">
        <v>502</v>
      </c>
      <c r="H194" s="132">
        <f>H$193+E194/100</f>
        <v>71.09</v>
      </c>
      <c r="I194" s="22">
        <v>2</v>
      </c>
      <c r="J194" s="214" t="s">
        <v>245</v>
      </c>
      <c r="K194" s="95" t="s">
        <v>881</v>
      </c>
      <c r="L194" s="131">
        <v>80</v>
      </c>
      <c r="M194" s="131"/>
      <c r="N194" s="131"/>
      <c r="O194" s="156"/>
      <c r="P194" s="131"/>
      <c r="Q194" s="157">
        <v>19</v>
      </c>
      <c r="R194" s="131">
        <v>0.1</v>
      </c>
      <c r="S194" s="131">
        <v>0.3</v>
      </c>
      <c r="T194" s="156">
        <v>0.6</v>
      </c>
      <c r="U194" s="131">
        <v>1</v>
      </c>
      <c r="V194" s="157"/>
      <c r="W194" s="131"/>
      <c r="X194" s="131"/>
      <c r="Y194" s="158"/>
      <c r="Z194" s="131"/>
      <c r="AA194" s="157">
        <v>1</v>
      </c>
      <c r="AB194" s="131"/>
      <c r="AC194" s="131"/>
      <c r="AD194" s="158"/>
      <c r="AE194" s="131"/>
      <c r="AF194" s="63"/>
      <c r="AG194" s="131"/>
      <c r="AH194" s="131"/>
      <c r="AI194" s="131"/>
      <c r="AJ194" s="156"/>
      <c r="AK194" s="158"/>
      <c r="AL194" s="63">
        <v>2</v>
      </c>
      <c r="AM194" s="159" t="s">
        <v>356</v>
      </c>
      <c r="AN194" s="131"/>
      <c r="AO194" s="109" t="s">
        <v>245</v>
      </c>
    </row>
    <row r="195" spans="1:49" ht="21.75" customHeight="1">
      <c r="A195" s="30" t="s">
        <v>158</v>
      </c>
      <c r="B195" s="24" t="s">
        <v>504</v>
      </c>
      <c r="C195" s="24">
        <v>1</v>
      </c>
      <c r="D195" s="21" t="s">
        <v>188</v>
      </c>
      <c r="E195" s="22">
        <v>0</v>
      </c>
      <c r="F195" s="24">
        <v>8</v>
      </c>
      <c r="G195" s="21" t="s">
        <v>27</v>
      </c>
      <c r="H195" s="23">
        <v>72.8</v>
      </c>
      <c r="I195" s="22">
        <v>2</v>
      </c>
      <c r="J195" s="140" t="s">
        <v>245</v>
      </c>
      <c r="K195" s="94" t="s">
        <v>881</v>
      </c>
      <c r="L195" s="53">
        <v>85</v>
      </c>
      <c r="P195" s="53"/>
      <c r="Q195" s="52">
        <v>15</v>
      </c>
      <c r="R195" s="53">
        <v>0.1</v>
      </c>
      <c r="S195" s="53">
        <v>0.3</v>
      </c>
      <c r="T195" s="54">
        <v>1</v>
      </c>
      <c r="U195" s="53">
        <v>1</v>
      </c>
      <c r="W195" s="53"/>
      <c r="X195" s="53"/>
      <c r="Y195" s="83"/>
      <c r="Z195" s="53"/>
      <c r="AF195" s="43">
        <v>0</v>
      </c>
      <c r="AL195" s="43">
        <v>2</v>
      </c>
      <c r="AM195" s="105" t="s">
        <v>505</v>
      </c>
      <c r="AN195" s="24">
        <v>60</v>
      </c>
      <c r="AO195" s="107" t="s">
        <v>245</v>
      </c>
      <c r="AW195" s="42"/>
    </row>
    <row r="196" spans="4:41" ht="21.75" customHeight="1">
      <c r="D196" s="21" t="s">
        <v>506</v>
      </c>
      <c r="E196" s="22">
        <v>53</v>
      </c>
      <c r="F196">
        <v>69</v>
      </c>
      <c r="G196" s="21" t="s">
        <v>507</v>
      </c>
      <c r="H196" s="23">
        <f>H$195+E196/100</f>
        <v>73.33</v>
      </c>
      <c r="I196" s="22">
        <v>2</v>
      </c>
      <c r="J196" s="96">
        <v>18</v>
      </c>
      <c r="K196" s="224" t="s">
        <v>161</v>
      </c>
      <c r="L196" s="65"/>
      <c r="O196" s="122"/>
      <c r="P196" s="65"/>
      <c r="Q196" s="64"/>
      <c r="R196" s="65"/>
      <c r="S196" s="65"/>
      <c r="T196" s="65"/>
      <c r="U196" s="65"/>
      <c r="V196" s="64"/>
      <c r="W196" s="65"/>
      <c r="X196" s="65"/>
      <c r="Y196" s="65"/>
      <c r="Z196" s="65"/>
      <c r="AA196" s="64"/>
      <c r="AF196" s="4"/>
      <c r="AJ196" s="122"/>
      <c r="AL196" s="103"/>
      <c r="AM196" s="59" t="s">
        <v>161</v>
      </c>
      <c r="AN196">
        <v>100</v>
      </c>
      <c r="AO196" s="107">
        <v>18</v>
      </c>
    </row>
    <row r="197" spans="4:41" ht="33.75">
      <c r="D197" s="21" t="s">
        <v>508</v>
      </c>
      <c r="E197" s="22">
        <v>69</v>
      </c>
      <c r="F197">
        <v>84</v>
      </c>
      <c r="G197" s="21" t="s">
        <v>509</v>
      </c>
      <c r="H197" s="23">
        <f>H$195+E197/100</f>
        <v>73.49</v>
      </c>
      <c r="I197" s="22">
        <v>2</v>
      </c>
      <c r="J197" s="96">
        <v>1</v>
      </c>
      <c r="K197" s="224" t="s">
        <v>880</v>
      </c>
      <c r="L197" s="65">
        <v>90</v>
      </c>
      <c r="O197" s="122"/>
      <c r="P197" s="65"/>
      <c r="Q197" s="64">
        <v>10</v>
      </c>
      <c r="R197" s="65"/>
      <c r="S197" s="65">
        <v>0.1</v>
      </c>
      <c r="T197" s="65">
        <v>0.5</v>
      </c>
      <c r="U197" s="65">
        <v>1</v>
      </c>
      <c r="V197" s="64"/>
      <c r="W197" s="65"/>
      <c r="X197" s="65"/>
      <c r="Y197" s="65"/>
      <c r="Z197" s="65"/>
      <c r="AA197" s="64"/>
      <c r="AF197" s="4">
        <v>0</v>
      </c>
      <c r="AJ197" s="122"/>
      <c r="AL197" s="103"/>
      <c r="AM197" s="59" t="s">
        <v>143</v>
      </c>
      <c r="AN197">
        <v>80</v>
      </c>
      <c r="AO197" s="107">
        <v>1</v>
      </c>
    </row>
    <row r="198" spans="4:41" ht="24.75" customHeight="1">
      <c r="D198" s="21" t="s">
        <v>510</v>
      </c>
      <c r="E198" s="22">
        <v>84</v>
      </c>
      <c r="F198">
        <v>86</v>
      </c>
      <c r="G198" s="21">
        <v>15</v>
      </c>
      <c r="H198" s="23">
        <f>H$195+E198/100</f>
        <v>73.64</v>
      </c>
      <c r="I198" s="22">
        <v>2</v>
      </c>
      <c r="J198" s="96">
        <v>18</v>
      </c>
      <c r="K198" s="224" t="s">
        <v>161</v>
      </c>
      <c r="L198" s="65"/>
      <c r="O198" s="122"/>
      <c r="P198" s="65"/>
      <c r="Q198" s="64"/>
      <c r="R198" s="65"/>
      <c r="S198" s="65"/>
      <c r="T198" s="65"/>
      <c r="U198" s="65"/>
      <c r="V198" s="64"/>
      <c r="W198" s="65"/>
      <c r="X198" s="65"/>
      <c r="Y198" s="65"/>
      <c r="Z198" s="65"/>
      <c r="AA198" s="64"/>
      <c r="AF198" s="4"/>
      <c r="AJ198" s="122"/>
      <c r="AL198" s="103"/>
      <c r="AM198" s="59" t="s">
        <v>161</v>
      </c>
      <c r="AN198">
        <v>100</v>
      </c>
      <c r="AO198" s="107">
        <v>18</v>
      </c>
    </row>
    <row r="199" spans="4:41" ht="24.75" customHeight="1">
      <c r="D199" s="21" t="s">
        <v>511</v>
      </c>
      <c r="E199" s="22">
        <v>87</v>
      </c>
      <c r="F199">
        <v>127</v>
      </c>
      <c r="G199" s="21" t="s">
        <v>512</v>
      </c>
      <c r="H199" s="23">
        <f>H$195+E199/100</f>
        <v>73.67</v>
      </c>
      <c r="I199" s="22">
        <v>2</v>
      </c>
      <c r="J199" s="96">
        <v>2</v>
      </c>
      <c r="K199" s="224" t="s">
        <v>881</v>
      </c>
      <c r="L199" s="65">
        <v>75</v>
      </c>
      <c r="O199" s="122"/>
      <c r="P199" s="65"/>
      <c r="Q199" s="64">
        <v>25</v>
      </c>
      <c r="R199" s="65">
        <v>0.1</v>
      </c>
      <c r="S199" s="65">
        <v>0.4</v>
      </c>
      <c r="T199" s="65">
        <v>1</v>
      </c>
      <c r="U199" s="65">
        <v>1</v>
      </c>
      <c r="V199" s="64"/>
      <c r="W199" s="65"/>
      <c r="X199" s="65"/>
      <c r="Y199" s="65"/>
      <c r="Z199" s="65"/>
      <c r="AA199" s="64" t="s">
        <v>43</v>
      </c>
      <c r="AF199" s="4">
        <v>0</v>
      </c>
      <c r="AJ199" s="122"/>
      <c r="AL199" s="103">
        <v>2</v>
      </c>
      <c r="AM199" s="59" t="s">
        <v>348</v>
      </c>
      <c r="AN199">
        <v>80</v>
      </c>
      <c r="AO199" s="107">
        <v>2</v>
      </c>
    </row>
    <row r="200" spans="1:41" ht="21.75" customHeight="1">
      <c r="A200" s="141"/>
      <c r="B200" s="141"/>
      <c r="C200" s="141"/>
      <c r="D200" s="129" t="s">
        <v>513</v>
      </c>
      <c r="E200" s="130">
        <v>127</v>
      </c>
      <c r="F200" s="141">
        <v>150</v>
      </c>
      <c r="G200" s="129" t="s">
        <v>514</v>
      </c>
      <c r="H200" s="132">
        <f>H$195+E200/100</f>
        <v>74.07</v>
      </c>
      <c r="I200" s="22">
        <v>2</v>
      </c>
      <c r="J200" s="164">
        <v>18</v>
      </c>
      <c r="K200" s="97" t="s">
        <v>161</v>
      </c>
      <c r="L200" s="141"/>
      <c r="M200" s="141"/>
      <c r="N200" s="141"/>
      <c r="O200" s="163"/>
      <c r="P200" s="141"/>
      <c r="Q200" s="162"/>
      <c r="R200" s="141"/>
      <c r="S200" s="141"/>
      <c r="T200" s="141"/>
      <c r="U200" s="141"/>
      <c r="V200" s="162"/>
      <c r="W200" s="141"/>
      <c r="X200" s="141"/>
      <c r="Y200" s="141"/>
      <c r="Z200" s="141"/>
      <c r="AA200" s="162"/>
      <c r="AB200" s="141"/>
      <c r="AC200" s="141"/>
      <c r="AD200" s="141"/>
      <c r="AE200" s="141"/>
      <c r="AF200" s="62"/>
      <c r="AG200" s="141"/>
      <c r="AH200" s="141"/>
      <c r="AI200" s="141"/>
      <c r="AJ200" s="163"/>
      <c r="AK200" s="141"/>
      <c r="AL200" s="104"/>
      <c r="AM200" s="139" t="s">
        <v>161</v>
      </c>
      <c r="AN200" s="141">
        <v>100</v>
      </c>
      <c r="AO200" s="109">
        <v>18</v>
      </c>
    </row>
    <row r="201" spans="1:41" ht="21.75" customHeight="1">
      <c r="A201" t="s">
        <v>158</v>
      </c>
      <c r="B201" t="s">
        <v>504</v>
      </c>
      <c r="C201">
        <v>2</v>
      </c>
      <c r="D201" s="21" t="s">
        <v>515</v>
      </c>
      <c r="E201" s="22">
        <v>0</v>
      </c>
      <c r="F201">
        <v>49</v>
      </c>
      <c r="G201" s="21" t="s">
        <v>615</v>
      </c>
      <c r="H201" s="23">
        <v>74.29</v>
      </c>
      <c r="I201" s="22">
        <v>2</v>
      </c>
      <c r="J201" s="96">
        <v>18</v>
      </c>
      <c r="K201" s="224" t="s">
        <v>161</v>
      </c>
      <c r="L201" s="65"/>
      <c r="O201" s="122"/>
      <c r="P201" s="65"/>
      <c r="Q201" s="64"/>
      <c r="R201" s="65"/>
      <c r="S201" s="65"/>
      <c r="T201" s="65"/>
      <c r="U201" s="65"/>
      <c r="V201" s="64"/>
      <c r="W201" s="65"/>
      <c r="X201" s="65"/>
      <c r="Y201" s="65"/>
      <c r="Z201" s="65"/>
      <c r="AA201" s="64"/>
      <c r="AF201" s="4"/>
      <c r="AJ201" s="122"/>
      <c r="AL201" s="103"/>
      <c r="AM201" s="59" t="s">
        <v>161</v>
      </c>
      <c r="AN201">
        <v>100</v>
      </c>
      <c r="AO201" s="107">
        <v>18</v>
      </c>
    </row>
    <row r="202" spans="4:41" ht="21.75" customHeight="1">
      <c r="D202" s="21" t="s">
        <v>516</v>
      </c>
      <c r="E202" s="22">
        <v>50</v>
      </c>
      <c r="F202">
        <v>55</v>
      </c>
      <c r="G202" s="21" t="s">
        <v>424</v>
      </c>
      <c r="H202" s="23">
        <f>H$201+E202/100</f>
        <v>74.79</v>
      </c>
      <c r="I202" s="22">
        <v>2</v>
      </c>
      <c r="J202" s="96">
        <v>2</v>
      </c>
      <c r="K202" s="224" t="s">
        <v>881</v>
      </c>
      <c r="L202" s="65">
        <v>80</v>
      </c>
      <c r="O202" s="122"/>
      <c r="P202" s="65"/>
      <c r="Q202" s="64">
        <v>20</v>
      </c>
      <c r="R202" s="65">
        <v>0.2</v>
      </c>
      <c r="S202" s="24"/>
      <c r="T202" s="65">
        <v>0.5</v>
      </c>
      <c r="U202" s="65">
        <v>7.5</v>
      </c>
      <c r="V202" s="64"/>
      <c r="W202" s="65"/>
      <c r="X202" s="65"/>
      <c r="Y202" s="65"/>
      <c r="Z202" s="65"/>
      <c r="AA202" s="64">
        <v>1</v>
      </c>
      <c r="AF202" s="4">
        <v>0</v>
      </c>
      <c r="AJ202" s="122"/>
      <c r="AL202" s="103">
        <v>2.5</v>
      </c>
      <c r="AM202" s="59" t="s">
        <v>517</v>
      </c>
      <c r="AN202">
        <v>80</v>
      </c>
      <c r="AO202" s="107">
        <v>2</v>
      </c>
    </row>
    <row r="203" spans="4:41" ht="21.75" customHeight="1">
      <c r="D203" s="21" t="s">
        <v>518</v>
      </c>
      <c r="E203" s="22">
        <v>55</v>
      </c>
      <c r="F203">
        <v>83</v>
      </c>
      <c r="G203" s="21" t="s">
        <v>231</v>
      </c>
      <c r="H203" s="23">
        <f>H$201+E203/100</f>
        <v>74.84</v>
      </c>
      <c r="I203" s="22">
        <v>2</v>
      </c>
      <c r="J203" s="96">
        <v>18</v>
      </c>
      <c r="K203" s="224" t="s">
        <v>161</v>
      </c>
      <c r="L203" s="65"/>
      <c r="O203" s="122"/>
      <c r="P203" s="65"/>
      <c r="Q203" s="64"/>
      <c r="R203" s="65"/>
      <c r="T203" s="65"/>
      <c r="U203" s="65"/>
      <c r="V203" s="64"/>
      <c r="W203" s="65"/>
      <c r="X203" s="65"/>
      <c r="Y203" s="65"/>
      <c r="Z203" s="65"/>
      <c r="AA203" s="64"/>
      <c r="AF203" s="4"/>
      <c r="AJ203" s="122"/>
      <c r="AL203" s="103"/>
      <c r="AM203" s="59" t="s">
        <v>161</v>
      </c>
      <c r="AN203">
        <v>100</v>
      </c>
      <c r="AO203" s="107">
        <v>18</v>
      </c>
    </row>
    <row r="204" spans="4:41" ht="21.75" customHeight="1">
      <c r="D204" s="21" t="s">
        <v>519</v>
      </c>
      <c r="E204" s="22">
        <v>84</v>
      </c>
      <c r="F204">
        <v>103</v>
      </c>
      <c r="G204" s="21" t="s">
        <v>520</v>
      </c>
      <c r="H204" s="23">
        <f>H$201+E204/100</f>
        <v>75.13000000000001</v>
      </c>
      <c r="I204" s="22">
        <v>2</v>
      </c>
      <c r="J204" s="96">
        <v>2</v>
      </c>
      <c r="K204" s="224" t="s">
        <v>881</v>
      </c>
      <c r="L204" s="65">
        <v>80</v>
      </c>
      <c r="O204" s="122"/>
      <c r="P204" s="65"/>
      <c r="Q204" s="64">
        <v>20</v>
      </c>
      <c r="R204" s="65">
        <v>0.1</v>
      </c>
      <c r="S204" s="24"/>
      <c r="T204" s="65">
        <v>0.4</v>
      </c>
      <c r="U204" s="65">
        <v>7.5</v>
      </c>
      <c r="V204" s="64"/>
      <c r="W204" s="65"/>
      <c r="X204" s="65"/>
      <c r="Y204" s="65"/>
      <c r="Z204" s="65"/>
      <c r="AA204" s="64">
        <v>1</v>
      </c>
      <c r="AF204" s="4">
        <v>0</v>
      </c>
      <c r="AJ204" s="122"/>
      <c r="AL204" s="103">
        <v>2.5</v>
      </c>
      <c r="AM204" s="59" t="s">
        <v>521</v>
      </c>
      <c r="AN204">
        <v>80</v>
      </c>
      <c r="AO204" s="107">
        <v>2</v>
      </c>
    </row>
    <row r="205" spans="4:41" ht="21.75" customHeight="1">
      <c r="D205" s="21" t="s">
        <v>522</v>
      </c>
      <c r="E205" s="22">
        <v>103</v>
      </c>
      <c r="F205">
        <v>138</v>
      </c>
      <c r="G205" s="21" t="s">
        <v>42</v>
      </c>
      <c r="H205" s="23">
        <f>H$201+E205/100</f>
        <v>75.32000000000001</v>
      </c>
      <c r="I205" s="22">
        <v>2</v>
      </c>
      <c r="J205" s="96">
        <v>2</v>
      </c>
      <c r="K205" s="224" t="s">
        <v>881</v>
      </c>
      <c r="L205" s="65">
        <v>80</v>
      </c>
      <c r="O205" s="122"/>
      <c r="P205" s="65"/>
      <c r="Q205" s="64">
        <v>20</v>
      </c>
      <c r="R205" s="65">
        <v>0.3</v>
      </c>
      <c r="S205" s="24"/>
      <c r="T205" s="65">
        <v>0.7</v>
      </c>
      <c r="U205" s="65">
        <v>3.5</v>
      </c>
      <c r="V205" s="64"/>
      <c r="W205" s="65"/>
      <c r="X205" s="65"/>
      <c r="Y205" s="65"/>
      <c r="Z205" s="65"/>
      <c r="AA205" s="64" t="s">
        <v>43</v>
      </c>
      <c r="AF205" s="4">
        <v>0</v>
      </c>
      <c r="AJ205" s="122"/>
      <c r="AL205" s="103">
        <v>4</v>
      </c>
      <c r="AM205" s="59" t="s">
        <v>517</v>
      </c>
      <c r="AN205">
        <v>80</v>
      </c>
      <c r="AO205" s="107">
        <v>2</v>
      </c>
    </row>
    <row r="206" spans="1:41" ht="21.75" customHeight="1">
      <c r="A206" s="141"/>
      <c r="B206" s="141"/>
      <c r="C206" s="141"/>
      <c r="D206" s="129" t="s">
        <v>523</v>
      </c>
      <c r="E206" s="130">
        <v>138</v>
      </c>
      <c r="F206" s="141">
        <v>144</v>
      </c>
      <c r="G206" s="129" t="s">
        <v>79</v>
      </c>
      <c r="H206" s="132">
        <f>H$201+E206/100</f>
        <v>75.67</v>
      </c>
      <c r="I206" s="22">
        <v>2</v>
      </c>
      <c r="J206" s="164">
        <v>2</v>
      </c>
      <c r="K206" s="97" t="s">
        <v>881</v>
      </c>
      <c r="L206" s="141">
        <v>80</v>
      </c>
      <c r="M206" s="141"/>
      <c r="N206" s="141"/>
      <c r="O206" s="163"/>
      <c r="P206" s="141"/>
      <c r="Q206" s="162">
        <v>20</v>
      </c>
      <c r="R206" s="141"/>
      <c r="S206" s="131"/>
      <c r="T206" s="141"/>
      <c r="U206" s="141"/>
      <c r="V206" s="162"/>
      <c r="W206" s="141"/>
      <c r="X206" s="141"/>
      <c r="Y206" s="141"/>
      <c r="Z206" s="141"/>
      <c r="AA206" s="162">
        <v>1</v>
      </c>
      <c r="AB206" s="141"/>
      <c r="AC206" s="141"/>
      <c r="AD206" s="141"/>
      <c r="AE206" s="141"/>
      <c r="AF206" s="62">
        <v>0</v>
      </c>
      <c r="AG206" s="141"/>
      <c r="AH206" s="141"/>
      <c r="AI206" s="141"/>
      <c r="AJ206" s="163"/>
      <c r="AK206" s="141"/>
      <c r="AL206" s="104">
        <v>2.5</v>
      </c>
      <c r="AM206" s="59" t="s">
        <v>517</v>
      </c>
      <c r="AN206" s="141">
        <v>80</v>
      </c>
      <c r="AO206" s="109">
        <v>2</v>
      </c>
    </row>
    <row r="207" spans="1:41" ht="21.75" customHeight="1">
      <c r="A207" t="s">
        <v>158</v>
      </c>
      <c r="B207" t="s">
        <v>504</v>
      </c>
      <c r="C207">
        <v>3</v>
      </c>
      <c r="D207" s="21" t="s">
        <v>524</v>
      </c>
      <c r="E207" s="22">
        <v>1</v>
      </c>
      <c r="F207">
        <v>13</v>
      </c>
      <c r="G207" s="21" t="s">
        <v>599</v>
      </c>
      <c r="H207" s="23">
        <v>75.73</v>
      </c>
      <c r="I207" s="22">
        <v>2</v>
      </c>
      <c r="J207" s="96">
        <v>2</v>
      </c>
      <c r="K207" s="224" t="s">
        <v>881</v>
      </c>
      <c r="L207" s="65">
        <v>80</v>
      </c>
      <c r="O207" s="122"/>
      <c r="P207" s="65"/>
      <c r="Q207" s="64">
        <v>20</v>
      </c>
      <c r="R207" s="65">
        <v>0.1</v>
      </c>
      <c r="S207" s="24"/>
      <c r="T207" s="65">
        <v>0.5</v>
      </c>
      <c r="U207" s="65">
        <v>1</v>
      </c>
      <c r="V207" s="64"/>
      <c r="W207" s="65"/>
      <c r="X207" s="65"/>
      <c r="Y207" s="65"/>
      <c r="Z207" s="65"/>
      <c r="AA207" s="64">
        <v>1</v>
      </c>
      <c r="AF207" s="4">
        <v>2</v>
      </c>
      <c r="AJ207" s="122"/>
      <c r="AL207" s="103">
        <v>5</v>
      </c>
      <c r="AM207" s="59" t="s">
        <v>521</v>
      </c>
      <c r="AN207">
        <v>50</v>
      </c>
      <c r="AO207" s="107">
        <v>2</v>
      </c>
    </row>
    <row r="208" spans="4:41" ht="21.75" customHeight="1">
      <c r="D208" s="21" t="s">
        <v>525</v>
      </c>
      <c r="E208" s="22">
        <v>13</v>
      </c>
      <c r="F208">
        <v>41</v>
      </c>
      <c r="G208" s="21" t="s">
        <v>526</v>
      </c>
      <c r="H208" s="23">
        <f>H$207+E208/100</f>
        <v>75.86</v>
      </c>
      <c r="I208" s="22">
        <v>2</v>
      </c>
      <c r="J208" s="96">
        <v>18</v>
      </c>
      <c r="K208" s="224" t="s">
        <v>161</v>
      </c>
      <c r="L208" s="65"/>
      <c r="O208" s="122"/>
      <c r="P208" s="65"/>
      <c r="Q208" s="64"/>
      <c r="R208" s="65"/>
      <c r="S208" s="65"/>
      <c r="T208" s="65"/>
      <c r="U208" s="65"/>
      <c r="V208" s="64"/>
      <c r="W208" s="65"/>
      <c r="X208" s="65"/>
      <c r="Y208" s="65"/>
      <c r="Z208" s="65"/>
      <c r="AA208" s="64"/>
      <c r="AF208" s="4"/>
      <c r="AJ208" s="122"/>
      <c r="AL208" s="103"/>
      <c r="AM208" s="59" t="s">
        <v>455</v>
      </c>
      <c r="AO208" s="107">
        <v>18</v>
      </c>
    </row>
    <row r="209" spans="4:41" ht="21.75" customHeight="1">
      <c r="D209" s="21" t="s">
        <v>527</v>
      </c>
      <c r="E209" s="22" t="s">
        <v>528</v>
      </c>
      <c r="F209">
        <v>76</v>
      </c>
      <c r="G209" s="21" t="s">
        <v>529</v>
      </c>
      <c r="H209" s="23">
        <f>H$207+E209/100</f>
        <v>76.14</v>
      </c>
      <c r="I209" s="22">
        <v>2</v>
      </c>
      <c r="J209" s="96">
        <v>18</v>
      </c>
      <c r="K209" s="224" t="s">
        <v>161</v>
      </c>
      <c r="L209" s="65"/>
      <c r="O209" s="122"/>
      <c r="P209" s="65"/>
      <c r="Q209" s="64"/>
      <c r="R209" s="65"/>
      <c r="S209" s="65"/>
      <c r="T209" s="65"/>
      <c r="U209" s="65"/>
      <c r="V209" s="64"/>
      <c r="W209" s="65"/>
      <c r="X209" s="65"/>
      <c r="Y209" s="65"/>
      <c r="Z209" s="65"/>
      <c r="AA209" s="64"/>
      <c r="AF209" s="4"/>
      <c r="AJ209" s="122"/>
      <c r="AL209" s="103"/>
      <c r="AM209" s="59" t="s">
        <v>161</v>
      </c>
      <c r="AO209" s="107">
        <v>18</v>
      </c>
    </row>
    <row r="210" spans="4:41" ht="21.75" customHeight="1">
      <c r="D210" s="21" t="s">
        <v>530</v>
      </c>
      <c r="E210" s="22" t="s">
        <v>531</v>
      </c>
      <c r="F210">
        <v>93</v>
      </c>
      <c r="G210" s="21" t="s">
        <v>727</v>
      </c>
      <c r="H210" s="23">
        <f>H$207+E210/100</f>
        <v>76.51</v>
      </c>
      <c r="I210" s="22">
        <v>2</v>
      </c>
      <c r="J210" s="96">
        <v>18</v>
      </c>
      <c r="K210" s="224" t="s">
        <v>161</v>
      </c>
      <c r="L210" s="65"/>
      <c r="O210" s="122"/>
      <c r="P210" s="65"/>
      <c r="Q210" s="64"/>
      <c r="R210" s="65"/>
      <c r="S210" s="65"/>
      <c r="T210" s="65"/>
      <c r="U210" s="65"/>
      <c r="V210" s="64"/>
      <c r="W210" s="65"/>
      <c r="X210" s="65"/>
      <c r="Y210" s="65"/>
      <c r="Z210" s="65"/>
      <c r="AA210" s="64"/>
      <c r="AF210" s="4"/>
      <c r="AJ210" s="122"/>
      <c r="AL210" s="103">
        <v>5</v>
      </c>
      <c r="AM210" s="59" t="s">
        <v>532</v>
      </c>
      <c r="AO210" s="107">
        <v>18</v>
      </c>
    </row>
    <row r="211" spans="1:41" ht="21.75" customHeight="1">
      <c r="A211" s="141"/>
      <c r="B211" s="141"/>
      <c r="C211" s="141"/>
      <c r="D211" s="129" t="s">
        <v>533</v>
      </c>
      <c r="E211" s="130" t="s">
        <v>534</v>
      </c>
      <c r="F211" s="141">
        <v>105</v>
      </c>
      <c r="G211" s="129" t="s">
        <v>418</v>
      </c>
      <c r="H211" s="132">
        <f>H$207+E211/100</f>
        <v>76.66000000000001</v>
      </c>
      <c r="I211" s="22">
        <v>2</v>
      </c>
      <c r="J211" s="164">
        <v>18</v>
      </c>
      <c r="K211" s="97" t="s">
        <v>161</v>
      </c>
      <c r="L211" s="141"/>
      <c r="M211" s="141"/>
      <c r="N211" s="141"/>
      <c r="O211" s="163"/>
      <c r="P211" s="141"/>
      <c r="Q211" s="162"/>
      <c r="R211" s="141"/>
      <c r="S211" s="141"/>
      <c r="T211" s="141"/>
      <c r="U211" s="141"/>
      <c r="V211" s="162"/>
      <c r="W211" s="141"/>
      <c r="X211" s="141"/>
      <c r="Y211" s="141"/>
      <c r="Z211" s="141"/>
      <c r="AA211" s="162"/>
      <c r="AB211" s="141"/>
      <c r="AC211" s="141"/>
      <c r="AD211" s="141"/>
      <c r="AE211" s="141"/>
      <c r="AF211" s="62"/>
      <c r="AG211" s="141"/>
      <c r="AH211" s="141"/>
      <c r="AI211" s="141"/>
      <c r="AJ211" s="163"/>
      <c r="AK211" s="141"/>
      <c r="AL211" s="104"/>
      <c r="AM211" s="139" t="s">
        <v>535</v>
      </c>
      <c r="AN211" s="141"/>
      <c r="AO211" s="109">
        <v>18</v>
      </c>
    </row>
    <row r="212" spans="1:41" ht="21.75" customHeight="1">
      <c r="A212" t="s">
        <v>158</v>
      </c>
      <c r="B212" t="s">
        <v>536</v>
      </c>
      <c r="C212">
        <v>1</v>
      </c>
      <c r="D212" s="21" t="s">
        <v>537</v>
      </c>
      <c r="E212" s="22" t="s">
        <v>593</v>
      </c>
      <c r="F212">
        <v>44</v>
      </c>
      <c r="G212" s="21" t="s">
        <v>716</v>
      </c>
      <c r="H212" s="23">
        <v>77.8</v>
      </c>
      <c r="I212" s="22">
        <v>2</v>
      </c>
      <c r="J212" s="96">
        <v>2</v>
      </c>
      <c r="K212" s="224" t="s">
        <v>881</v>
      </c>
      <c r="L212" s="65">
        <v>85</v>
      </c>
      <c r="O212" s="122"/>
      <c r="P212" s="65"/>
      <c r="Q212" s="64">
        <v>15</v>
      </c>
      <c r="R212" s="65">
        <v>0.3</v>
      </c>
      <c r="S212" s="65"/>
      <c r="T212" s="65">
        <v>0.7</v>
      </c>
      <c r="U212" s="65">
        <v>4</v>
      </c>
      <c r="V212" s="64"/>
      <c r="W212" s="65"/>
      <c r="X212" s="65"/>
      <c r="Y212" s="65"/>
      <c r="Z212" s="65"/>
      <c r="AA212" s="64">
        <v>1</v>
      </c>
      <c r="AF212" s="4">
        <v>1</v>
      </c>
      <c r="AJ212" s="122"/>
      <c r="AL212" s="103">
        <v>5</v>
      </c>
      <c r="AM212" s="59" t="s">
        <v>538</v>
      </c>
      <c r="AN212">
        <v>80</v>
      </c>
      <c r="AO212" s="107">
        <v>2</v>
      </c>
    </row>
    <row r="213" spans="4:41" ht="21.75" customHeight="1">
      <c r="D213" s="21" t="s">
        <v>539</v>
      </c>
      <c r="E213" s="22" t="s">
        <v>381</v>
      </c>
      <c r="F213">
        <v>51</v>
      </c>
      <c r="G213" s="21" t="s">
        <v>362</v>
      </c>
      <c r="H213" s="23">
        <f>H$212+E213/100</f>
        <v>78.24</v>
      </c>
      <c r="I213" s="22">
        <v>2</v>
      </c>
      <c r="J213" s="96">
        <v>2</v>
      </c>
      <c r="K213" s="224" t="s">
        <v>881</v>
      </c>
      <c r="L213" s="65">
        <v>85</v>
      </c>
      <c r="O213" s="122"/>
      <c r="P213" s="65"/>
      <c r="Q213" s="64">
        <v>15</v>
      </c>
      <c r="R213" s="65">
        <v>0.3</v>
      </c>
      <c r="S213" s="65"/>
      <c r="T213" s="65">
        <v>0.7</v>
      </c>
      <c r="U213" s="65">
        <v>7.5</v>
      </c>
      <c r="V213" s="64"/>
      <c r="W213" s="65"/>
      <c r="X213" s="65"/>
      <c r="Y213" s="65"/>
      <c r="Z213" s="65"/>
      <c r="AA213" s="64">
        <v>1</v>
      </c>
      <c r="AF213" s="4">
        <v>1</v>
      </c>
      <c r="AJ213" s="122"/>
      <c r="AL213" s="103">
        <v>3.5</v>
      </c>
      <c r="AM213" s="59" t="s">
        <v>540</v>
      </c>
      <c r="AN213">
        <v>60</v>
      </c>
      <c r="AO213" s="107">
        <v>2</v>
      </c>
    </row>
    <row r="214" spans="4:41" ht="21.75" customHeight="1">
      <c r="D214" s="21" t="s">
        <v>541</v>
      </c>
      <c r="E214" s="22" t="s">
        <v>591</v>
      </c>
      <c r="F214">
        <v>58</v>
      </c>
      <c r="G214" s="21" t="s">
        <v>585</v>
      </c>
      <c r="H214" s="23">
        <f aca="true" t="shared" si="12" ref="H214:H219">H$212+E214/100</f>
        <v>78.31</v>
      </c>
      <c r="I214" s="22">
        <v>2</v>
      </c>
      <c r="J214" s="102">
        <v>10</v>
      </c>
      <c r="K214" s="225" t="s">
        <v>559</v>
      </c>
      <c r="L214" s="65"/>
      <c r="O214" s="122"/>
      <c r="P214" s="65"/>
      <c r="Q214" s="64"/>
      <c r="R214" s="65"/>
      <c r="S214" s="65"/>
      <c r="T214" s="65"/>
      <c r="U214" s="65"/>
      <c r="V214" s="64"/>
      <c r="W214" s="65"/>
      <c r="X214" s="65"/>
      <c r="Y214" s="65"/>
      <c r="Z214" s="65"/>
      <c r="AA214" s="64"/>
      <c r="AF214" s="4"/>
      <c r="AJ214" s="122"/>
      <c r="AL214" s="103"/>
      <c r="AM214" s="59" t="s">
        <v>949</v>
      </c>
      <c r="AN214">
        <v>50</v>
      </c>
      <c r="AO214" s="107">
        <v>10</v>
      </c>
    </row>
    <row r="215" spans="4:41" ht="21.75" customHeight="1">
      <c r="D215" s="21" t="s">
        <v>542</v>
      </c>
      <c r="E215" s="22" t="s">
        <v>543</v>
      </c>
      <c r="F215">
        <v>65</v>
      </c>
      <c r="G215" s="21" t="s">
        <v>721</v>
      </c>
      <c r="H215" s="23">
        <f t="shared" si="12"/>
        <v>78.38</v>
      </c>
      <c r="I215" s="22">
        <v>2</v>
      </c>
      <c r="J215" s="96">
        <v>2</v>
      </c>
      <c r="K215" s="224" t="s">
        <v>881</v>
      </c>
      <c r="L215" s="65"/>
      <c r="O215" s="122"/>
      <c r="P215" s="65"/>
      <c r="Q215" s="64"/>
      <c r="R215" s="65"/>
      <c r="S215" s="65"/>
      <c r="T215" s="65"/>
      <c r="U215" s="65"/>
      <c r="V215" s="64"/>
      <c r="W215" s="65"/>
      <c r="X215" s="65"/>
      <c r="Y215" s="65"/>
      <c r="Z215" s="65"/>
      <c r="AA215" s="64"/>
      <c r="AF215" s="4"/>
      <c r="AJ215" s="122"/>
      <c r="AL215" s="103">
        <v>5</v>
      </c>
      <c r="AM215" s="59"/>
      <c r="AN215">
        <v>50</v>
      </c>
      <c r="AO215" s="107">
        <v>2</v>
      </c>
    </row>
    <row r="216" spans="4:41" ht="21.75" customHeight="1">
      <c r="D216" s="21" t="s">
        <v>544</v>
      </c>
      <c r="E216" s="22" t="s">
        <v>366</v>
      </c>
      <c r="F216">
        <v>74</v>
      </c>
      <c r="G216" s="21" t="s">
        <v>237</v>
      </c>
      <c r="H216" s="23">
        <f t="shared" si="12"/>
        <v>78.46</v>
      </c>
      <c r="I216" s="22">
        <v>2</v>
      </c>
      <c r="J216" s="96">
        <v>2</v>
      </c>
      <c r="K216" s="224" t="s">
        <v>881</v>
      </c>
      <c r="L216" s="65">
        <v>85</v>
      </c>
      <c r="O216" s="122"/>
      <c r="P216" s="65"/>
      <c r="Q216" s="64">
        <v>15</v>
      </c>
      <c r="R216" s="65">
        <v>0.3</v>
      </c>
      <c r="S216" s="65"/>
      <c r="T216" s="65">
        <v>0.7</v>
      </c>
      <c r="U216" s="65">
        <v>7</v>
      </c>
      <c r="V216" s="64"/>
      <c r="W216" s="65"/>
      <c r="X216" s="65"/>
      <c r="Y216" s="65"/>
      <c r="Z216" s="65"/>
      <c r="AA216" s="64">
        <v>1</v>
      </c>
      <c r="AF216" s="4">
        <v>1</v>
      </c>
      <c r="AJ216" s="122"/>
      <c r="AL216" s="103">
        <v>4</v>
      </c>
      <c r="AM216" s="59" t="s">
        <v>545</v>
      </c>
      <c r="AO216" s="107">
        <v>2</v>
      </c>
    </row>
    <row r="217" spans="4:41" ht="21.75" customHeight="1">
      <c r="D217" s="21" t="s">
        <v>546</v>
      </c>
      <c r="E217" s="22" t="s">
        <v>547</v>
      </c>
      <c r="F217">
        <v>130</v>
      </c>
      <c r="G217" s="21" t="s">
        <v>548</v>
      </c>
      <c r="H217" s="23">
        <f t="shared" si="12"/>
        <v>78.53999999999999</v>
      </c>
      <c r="I217" s="22">
        <v>2</v>
      </c>
      <c r="J217" s="96">
        <v>2</v>
      </c>
      <c r="K217" s="224" t="s">
        <v>881</v>
      </c>
      <c r="L217" s="65" t="s">
        <v>145</v>
      </c>
      <c r="O217" s="122"/>
      <c r="P217" s="65"/>
      <c r="Q217" s="64">
        <v>15</v>
      </c>
      <c r="R217" s="65">
        <v>0.1</v>
      </c>
      <c r="S217" s="65"/>
      <c r="T217" s="65">
        <v>0.7</v>
      </c>
      <c r="U217" s="65">
        <v>7</v>
      </c>
      <c r="V217" s="64"/>
      <c r="W217" s="65"/>
      <c r="X217" s="65"/>
      <c r="Y217" s="65"/>
      <c r="Z217" s="65"/>
      <c r="AA217" s="64"/>
      <c r="AF217" s="4"/>
      <c r="AJ217" s="122"/>
      <c r="AL217" s="103">
        <v>5</v>
      </c>
      <c r="AM217" s="59" t="s">
        <v>55</v>
      </c>
      <c r="AN217">
        <v>20</v>
      </c>
      <c r="AO217" s="107">
        <v>2</v>
      </c>
    </row>
    <row r="218" spans="4:41" ht="21.75" customHeight="1">
      <c r="D218" s="21" t="s">
        <v>56</v>
      </c>
      <c r="E218" s="22" t="s">
        <v>57</v>
      </c>
      <c r="F218">
        <v>133</v>
      </c>
      <c r="G218" s="21" t="s">
        <v>587</v>
      </c>
      <c r="H218" s="23">
        <f t="shared" si="12"/>
        <v>79.1</v>
      </c>
      <c r="I218" s="22">
        <v>2</v>
      </c>
      <c r="J218" s="96">
        <v>2</v>
      </c>
      <c r="K218" s="224" t="s">
        <v>881</v>
      </c>
      <c r="L218" s="65">
        <v>85</v>
      </c>
      <c r="O218" s="122"/>
      <c r="P218" s="65"/>
      <c r="Q218" s="64">
        <v>15</v>
      </c>
      <c r="R218" s="65">
        <v>0.1</v>
      </c>
      <c r="S218" s="65"/>
      <c r="T218" s="65">
        <v>0.4</v>
      </c>
      <c r="U218" s="65">
        <v>7</v>
      </c>
      <c r="V218" s="64"/>
      <c r="W218" s="65"/>
      <c r="X218" s="65"/>
      <c r="Y218" s="65"/>
      <c r="Z218" s="65"/>
      <c r="AA218" s="64" t="s">
        <v>43</v>
      </c>
      <c r="AF218" s="4" t="s">
        <v>43</v>
      </c>
      <c r="AJ218" s="122"/>
      <c r="AL218" s="103">
        <v>2.5</v>
      </c>
      <c r="AM218" s="59"/>
      <c r="AN218">
        <v>80</v>
      </c>
      <c r="AO218" s="107">
        <v>2</v>
      </c>
    </row>
    <row r="219" spans="1:41" ht="45">
      <c r="A219" s="141"/>
      <c r="B219" s="141"/>
      <c r="C219" s="141"/>
      <c r="D219" s="129" t="s">
        <v>58</v>
      </c>
      <c r="E219" s="130" t="s">
        <v>59</v>
      </c>
      <c r="F219" s="141">
        <v>142</v>
      </c>
      <c r="G219" s="129" t="s">
        <v>735</v>
      </c>
      <c r="H219" s="132">
        <f t="shared" si="12"/>
        <v>79.13</v>
      </c>
      <c r="I219" s="22">
        <v>2</v>
      </c>
      <c r="J219" s="164">
        <v>18</v>
      </c>
      <c r="K219" s="97" t="s">
        <v>161</v>
      </c>
      <c r="L219" s="141"/>
      <c r="M219" s="141"/>
      <c r="N219" s="141"/>
      <c r="O219" s="163"/>
      <c r="P219" s="141"/>
      <c r="Q219" s="162"/>
      <c r="R219" s="141"/>
      <c r="S219" s="141"/>
      <c r="T219" s="141"/>
      <c r="U219" s="141"/>
      <c r="V219" s="162"/>
      <c r="W219" s="141"/>
      <c r="X219" s="141"/>
      <c r="Y219" s="141"/>
      <c r="Z219" s="141"/>
      <c r="AA219" s="162"/>
      <c r="AB219" s="141"/>
      <c r="AC219" s="141"/>
      <c r="AD219" s="141"/>
      <c r="AE219" s="141"/>
      <c r="AF219" s="62"/>
      <c r="AG219" s="141"/>
      <c r="AH219" s="141"/>
      <c r="AI219" s="141"/>
      <c r="AJ219" s="163"/>
      <c r="AK219" s="141"/>
      <c r="AL219" s="104"/>
      <c r="AM219" s="139" t="s">
        <v>456</v>
      </c>
      <c r="AN219" s="141"/>
      <c r="AO219" s="109">
        <v>18</v>
      </c>
    </row>
    <row r="220" spans="1:41" ht="21.75" customHeight="1">
      <c r="A220" t="s">
        <v>158</v>
      </c>
      <c r="B220" t="s">
        <v>536</v>
      </c>
      <c r="C220">
        <v>2</v>
      </c>
      <c r="D220" s="21" t="s">
        <v>60</v>
      </c>
      <c r="E220" s="22" t="s">
        <v>593</v>
      </c>
      <c r="F220">
        <v>14</v>
      </c>
      <c r="G220" s="21" t="s">
        <v>593</v>
      </c>
      <c r="H220" s="23">
        <v>79.2</v>
      </c>
      <c r="I220" s="22">
        <v>3</v>
      </c>
      <c r="J220" s="96">
        <v>2</v>
      </c>
      <c r="K220" s="224" t="s">
        <v>881</v>
      </c>
      <c r="L220" s="65">
        <v>80</v>
      </c>
      <c r="O220" s="122"/>
      <c r="P220" s="65"/>
      <c r="Q220" s="64">
        <v>20</v>
      </c>
      <c r="R220" s="65">
        <v>0.4</v>
      </c>
      <c r="S220" s="24">
        <v>0.6</v>
      </c>
      <c r="T220" s="65">
        <v>0.8</v>
      </c>
      <c r="U220" s="65">
        <v>7.5</v>
      </c>
      <c r="V220" s="64"/>
      <c r="W220" s="65"/>
      <c r="X220" s="65"/>
      <c r="Y220" s="65"/>
      <c r="Z220" s="65"/>
      <c r="AA220" s="64"/>
      <c r="AF220" s="4" t="s">
        <v>43</v>
      </c>
      <c r="AJ220" s="122"/>
      <c r="AL220" s="103">
        <v>2.5</v>
      </c>
      <c r="AM220" s="59"/>
      <c r="AO220" s="107">
        <v>2</v>
      </c>
    </row>
    <row r="221" spans="4:41" ht="21.75" customHeight="1">
      <c r="D221" s="21" t="s">
        <v>61</v>
      </c>
      <c r="E221" s="22" t="s">
        <v>262</v>
      </c>
      <c r="F221">
        <v>48</v>
      </c>
      <c r="G221" s="21" t="s">
        <v>245</v>
      </c>
      <c r="H221" s="23">
        <f>H$220+E221/100</f>
        <v>79.34</v>
      </c>
      <c r="I221" s="22">
        <v>3</v>
      </c>
      <c r="J221" s="96">
        <v>2</v>
      </c>
      <c r="K221" s="224" t="s">
        <v>881</v>
      </c>
      <c r="L221" s="65">
        <v>80</v>
      </c>
      <c r="O221" s="122"/>
      <c r="P221" s="65"/>
      <c r="Q221" s="64">
        <v>20</v>
      </c>
      <c r="R221" s="65">
        <v>0.5</v>
      </c>
      <c r="S221" s="24">
        <v>0.7</v>
      </c>
      <c r="T221" s="65">
        <v>1</v>
      </c>
      <c r="U221" s="65">
        <v>7.5</v>
      </c>
      <c r="V221" s="64"/>
      <c r="W221" s="65"/>
      <c r="X221" s="65"/>
      <c r="Y221" s="65"/>
      <c r="Z221" s="65"/>
      <c r="AA221" s="64"/>
      <c r="AF221" s="4" t="s">
        <v>43</v>
      </c>
      <c r="AJ221" s="122"/>
      <c r="AL221" s="103">
        <v>2.5</v>
      </c>
      <c r="AM221" s="59" t="s">
        <v>62</v>
      </c>
      <c r="AO221" s="107">
        <v>2</v>
      </c>
    </row>
    <row r="222" spans="4:41" ht="21.75" customHeight="1">
      <c r="D222" s="21" t="s">
        <v>63</v>
      </c>
      <c r="E222" s="22" t="s">
        <v>64</v>
      </c>
      <c r="F222">
        <v>53</v>
      </c>
      <c r="G222" s="21" t="s">
        <v>602</v>
      </c>
      <c r="H222" s="23">
        <f>H$220+E222/100</f>
        <v>79.68</v>
      </c>
      <c r="I222" s="22">
        <v>3</v>
      </c>
      <c r="J222" s="96">
        <v>2</v>
      </c>
      <c r="K222" s="224" t="s">
        <v>881</v>
      </c>
      <c r="L222" s="65">
        <v>80</v>
      </c>
      <c r="O222" s="122"/>
      <c r="P222" s="65"/>
      <c r="Q222" s="64">
        <v>20</v>
      </c>
      <c r="R222" s="65">
        <v>0.4</v>
      </c>
      <c r="S222" s="24">
        <v>0.5</v>
      </c>
      <c r="T222" s="65">
        <v>0.7</v>
      </c>
      <c r="U222" s="65">
        <v>7.5</v>
      </c>
      <c r="V222" s="64"/>
      <c r="W222" s="65"/>
      <c r="X222" s="65"/>
      <c r="Y222" s="65"/>
      <c r="Z222" s="65"/>
      <c r="AA222" s="64"/>
      <c r="AF222" s="4" t="s">
        <v>43</v>
      </c>
      <c r="AJ222" s="122"/>
      <c r="AL222" s="103">
        <v>3</v>
      </c>
      <c r="AM222" s="59" t="s">
        <v>65</v>
      </c>
      <c r="AO222" s="107">
        <v>2</v>
      </c>
    </row>
    <row r="223" spans="4:41" ht="21.75" customHeight="1">
      <c r="D223" s="21" t="s">
        <v>66</v>
      </c>
      <c r="E223" s="22" t="s">
        <v>748</v>
      </c>
      <c r="F223">
        <v>73</v>
      </c>
      <c r="G223" s="21" t="s">
        <v>604</v>
      </c>
      <c r="H223" s="23">
        <f>H$220+E223/100</f>
        <v>79.74000000000001</v>
      </c>
      <c r="I223" s="22">
        <v>3</v>
      </c>
      <c r="J223" s="96">
        <v>2</v>
      </c>
      <c r="K223" s="224" t="s">
        <v>881</v>
      </c>
      <c r="L223" s="65">
        <v>80</v>
      </c>
      <c r="O223" s="122"/>
      <c r="P223" s="65"/>
      <c r="Q223" s="64">
        <v>20</v>
      </c>
      <c r="R223" s="65">
        <v>0.4</v>
      </c>
      <c r="S223" s="24">
        <v>0.5</v>
      </c>
      <c r="T223" s="65">
        <v>0.8</v>
      </c>
      <c r="U223" s="65">
        <v>7.5</v>
      </c>
      <c r="V223" s="64"/>
      <c r="W223" s="65"/>
      <c r="X223" s="65"/>
      <c r="Y223" s="65"/>
      <c r="Z223" s="65"/>
      <c r="AA223" s="64"/>
      <c r="AF223" s="4" t="s">
        <v>43</v>
      </c>
      <c r="AJ223" s="122"/>
      <c r="AL223" s="103">
        <v>3</v>
      </c>
      <c r="AM223" s="59" t="s">
        <v>67</v>
      </c>
      <c r="AO223" s="107">
        <v>2</v>
      </c>
    </row>
    <row r="224" spans="1:41" ht="21.75" customHeight="1">
      <c r="A224" s="141"/>
      <c r="B224" s="141"/>
      <c r="C224" s="141"/>
      <c r="D224" s="129" t="s">
        <v>68</v>
      </c>
      <c r="E224" s="130" t="s">
        <v>751</v>
      </c>
      <c r="F224" s="141">
        <v>118</v>
      </c>
      <c r="G224" s="129" t="s">
        <v>585</v>
      </c>
      <c r="H224" s="132">
        <f>H$220+E224/100</f>
        <v>79.93</v>
      </c>
      <c r="I224" s="22">
        <v>3</v>
      </c>
      <c r="J224" s="164">
        <v>2</v>
      </c>
      <c r="K224" s="97" t="s">
        <v>881</v>
      </c>
      <c r="L224" s="141">
        <v>80</v>
      </c>
      <c r="M224" s="141"/>
      <c r="N224" s="141"/>
      <c r="O224" s="163"/>
      <c r="P224" s="141"/>
      <c r="Q224" s="162">
        <v>20</v>
      </c>
      <c r="R224" s="141">
        <v>0.5</v>
      </c>
      <c r="S224" s="131">
        <v>0.7</v>
      </c>
      <c r="T224" s="141">
        <v>1</v>
      </c>
      <c r="U224" s="141">
        <v>7.5</v>
      </c>
      <c r="V224" s="162"/>
      <c r="W224" s="141"/>
      <c r="X224" s="141"/>
      <c r="Y224" s="141"/>
      <c r="Z224" s="141"/>
      <c r="AA224" s="162"/>
      <c r="AB224" s="141"/>
      <c r="AC224" s="141"/>
      <c r="AD224" s="141"/>
      <c r="AE224" s="141"/>
      <c r="AF224" s="62" t="s">
        <v>43</v>
      </c>
      <c r="AG224" s="141"/>
      <c r="AH224" s="141"/>
      <c r="AI224" s="141"/>
      <c r="AJ224" s="163"/>
      <c r="AK224" s="141"/>
      <c r="AL224" s="104">
        <v>3</v>
      </c>
      <c r="AM224" s="139" t="s">
        <v>69</v>
      </c>
      <c r="AN224" s="141"/>
      <c r="AO224" s="109">
        <v>2</v>
      </c>
    </row>
    <row r="225" spans="1:41" ht="21.75" customHeight="1">
      <c r="A225" t="s">
        <v>158</v>
      </c>
      <c r="B225" t="s">
        <v>536</v>
      </c>
      <c r="C225">
        <v>3</v>
      </c>
      <c r="D225" s="21" t="s">
        <v>191</v>
      </c>
      <c r="E225" s="22" t="s">
        <v>594</v>
      </c>
      <c r="F225">
        <v>39</v>
      </c>
      <c r="G225" s="21" t="s">
        <v>593</v>
      </c>
      <c r="H225" s="23">
        <v>80.4</v>
      </c>
      <c r="I225" s="22">
        <v>3</v>
      </c>
      <c r="J225" s="96">
        <v>2</v>
      </c>
      <c r="K225" s="224" t="s">
        <v>881</v>
      </c>
      <c r="L225" s="65">
        <v>80</v>
      </c>
      <c r="O225" s="122"/>
      <c r="P225" s="65"/>
      <c r="Q225" s="64">
        <v>20</v>
      </c>
      <c r="R225" s="65">
        <v>0.2</v>
      </c>
      <c r="S225" s="65">
        <v>0.4</v>
      </c>
      <c r="T225" s="65">
        <v>0.8</v>
      </c>
      <c r="U225" s="65">
        <v>7.5</v>
      </c>
      <c r="V225" s="64"/>
      <c r="W225" s="65"/>
      <c r="X225" s="65"/>
      <c r="Y225" s="65"/>
      <c r="Z225" s="65"/>
      <c r="AA225" s="64"/>
      <c r="AF225" s="4">
        <v>1</v>
      </c>
      <c r="AJ225" s="122"/>
      <c r="AL225" s="103">
        <v>2</v>
      </c>
      <c r="AM225" s="59"/>
      <c r="AO225" s="107">
        <v>2</v>
      </c>
    </row>
    <row r="226" spans="4:41" ht="21.75" customHeight="1">
      <c r="D226" s="21" t="s">
        <v>70</v>
      </c>
      <c r="E226" s="22" t="s">
        <v>374</v>
      </c>
      <c r="F226">
        <v>57</v>
      </c>
      <c r="G226" s="21" t="s">
        <v>245</v>
      </c>
      <c r="H226" s="23">
        <f>H$225+E226/100</f>
        <v>80.79</v>
      </c>
      <c r="I226" s="22">
        <v>3</v>
      </c>
      <c r="J226" s="102">
        <v>2</v>
      </c>
      <c r="K226" s="225" t="s">
        <v>881</v>
      </c>
      <c r="L226" s="65"/>
      <c r="O226" s="122"/>
      <c r="P226" s="65"/>
      <c r="Q226" s="64"/>
      <c r="R226" s="65"/>
      <c r="S226" s="65"/>
      <c r="T226" s="65"/>
      <c r="U226" s="65"/>
      <c r="V226" s="64"/>
      <c r="W226" s="65"/>
      <c r="X226" s="65"/>
      <c r="Y226" s="65"/>
      <c r="Z226" s="65"/>
      <c r="AA226" s="64"/>
      <c r="AF226" s="4"/>
      <c r="AJ226" s="122"/>
      <c r="AL226" s="103">
        <v>3</v>
      </c>
      <c r="AM226" s="59" t="s">
        <v>307</v>
      </c>
      <c r="AO226" s="107">
        <v>2</v>
      </c>
    </row>
    <row r="227" spans="4:41" ht="21.75" customHeight="1">
      <c r="D227" s="21" t="s">
        <v>308</v>
      </c>
      <c r="E227" s="22" t="s">
        <v>738</v>
      </c>
      <c r="F227">
        <v>110</v>
      </c>
      <c r="G227" s="21" t="s">
        <v>309</v>
      </c>
      <c r="H227" s="23">
        <f>H$225+E227/100</f>
        <v>80.97</v>
      </c>
      <c r="I227" s="22">
        <v>3</v>
      </c>
      <c r="J227" s="96">
        <v>2</v>
      </c>
      <c r="K227" s="224" t="s">
        <v>881</v>
      </c>
      <c r="L227" s="65">
        <v>80</v>
      </c>
      <c r="O227" s="122"/>
      <c r="P227" s="65"/>
      <c r="Q227" s="64">
        <v>20</v>
      </c>
      <c r="R227" s="65">
        <v>0.2</v>
      </c>
      <c r="S227" s="65">
        <v>0.4</v>
      </c>
      <c r="T227" s="65">
        <v>0.8</v>
      </c>
      <c r="U227" s="65">
        <v>7.5</v>
      </c>
      <c r="V227" s="64"/>
      <c r="W227" s="65"/>
      <c r="X227" s="65"/>
      <c r="Y227" s="65"/>
      <c r="Z227" s="65"/>
      <c r="AA227" s="64"/>
      <c r="AF227" s="4"/>
      <c r="AJ227" s="122"/>
      <c r="AL227" s="103">
        <v>2</v>
      </c>
      <c r="AM227" s="59"/>
      <c r="AO227" s="107">
        <v>2</v>
      </c>
    </row>
    <row r="228" spans="4:41" ht="21.75" customHeight="1">
      <c r="D228" s="21" t="s">
        <v>310</v>
      </c>
      <c r="E228" s="22" t="s">
        <v>311</v>
      </c>
      <c r="F228">
        <v>126</v>
      </c>
      <c r="G228" s="21" t="s">
        <v>312</v>
      </c>
      <c r="H228" s="23">
        <f>H$225+E228/100</f>
        <v>81.5</v>
      </c>
      <c r="I228" s="22">
        <v>3</v>
      </c>
      <c r="J228" s="96">
        <v>2</v>
      </c>
      <c r="K228" s="224" t="s">
        <v>881</v>
      </c>
      <c r="L228" s="65">
        <v>80</v>
      </c>
      <c r="O228" s="122"/>
      <c r="P228" s="65"/>
      <c r="Q228" s="64">
        <v>20</v>
      </c>
      <c r="R228" s="65">
        <v>0.2</v>
      </c>
      <c r="S228" s="65">
        <v>0.6</v>
      </c>
      <c r="T228" s="65">
        <v>1</v>
      </c>
      <c r="U228" s="65">
        <v>1</v>
      </c>
      <c r="V228" s="64"/>
      <c r="W228" s="65"/>
      <c r="X228" s="65"/>
      <c r="Y228" s="65"/>
      <c r="Z228" s="65"/>
      <c r="AA228" s="64"/>
      <c r="AF228" s="4"/>
      <c r="AJ228" s="122"/>
      <c r="AL228" s="103">
        <v>2.5</v>
      </c>
      <c r="AM228" s="59"/>
      <c r="AO228" s="107">
        <v>2</v>
      </c>
    </row>
    <row r="229" spans="1:41" ht="21.75" customHeight="1">
      <c r="A229" s="141"/>
      <c r="B229" s="141"/>
      <c r="C229" s="141"/>
      <c r="D229" s="129" t="s">
        <v>313</v>
      </c>
      <c r="E229" s="130" t="s">
        <v>314</v>
      </c>
      <c r="F229" s="141">
        <v>146</v>
      </c>
      <c r="G229" s="129" t="s">
        <v>416</v>
      </c>
      <c r="H229" s="132">
        <f>H$225+E229/100</f>
        <v>81.66000000000001</v>
      </c>
      <c r="I229" s="22">
        <v>3</v>
      </c>
      <c r="J229" s="164">
        <v>2</v>
      </c>
      <c r="K229" s="97" t="s">
        <v>881</v>
      </c>
      <c r="L229" s="141">
        <v>80</v>
      </c>
      <c r="M229" s="141"/>
      <c r="N229" s="141"/>
      <c r="O229" s="163"/>
      <c r="P229" s="141"/>
      <c r="Q229" s="162">
        <v>20</v>
      </c>
      <c r="R229" s="141">
        <v>0.2</v>
      </c>
      <c r="S229" s="141">
        <v>0.5</v>
      </c>
      <c r="T229" s="141">
        <v>0.9</v>
      </c>
      <c r="U229" s="141">
        <v>1</v>
      </c>
      <c r="V229" s="162"/>
      <c r="W229" s="141"/>
      <c r="X229" s="141"/>
      <c r="Y229" s="141"/>
      <c r="Z229" s="141"/>
      <c r="AA229" s="162"/>
      <c r="AB229" s="141"/>
      <c r="AC229" s="141"/>
      <c r="AD229" s="141"/>
      <c r="AE229" s="141"/>
      <c r="AF229" s="62"/>
      <c r="AG229" s="141"/>
      <c r="AH229" s="141"/>
      <c r="AI229" s="141"/>
      <c r="AJ229" s="163"/>
      <c r="AK229" s="141"/>
      <c r="AL229" s="104">
        <v>3</v>
      </c>
      <c r="AM229" s="139"/>
      <c r="AN229" s="141"/>
      <c r="AO229" s="109">
        <v>2</v>
      </c>
    </row>
    <row r="230" spans="1:41" ht="21.75" customHeight="1">
      <c r="A230" s="141" t="s">
        <v>158</v>
      </c>
      <c r="B230" s="141" t="s">
        <v>536</v>
      </c>
      <c r="C230" s="141">
        <v>4</v>
      </c>
      <c r="D230" s="129" t="s">
        <v>315</v>
      </c>
      <c r="E230" s="130" t="s">
        <v>594</v>
      </c>
      <c r="F230" s="141">
        <v>81</v>
      </c>
      <c r="G230" s="129" t="s">
        <v>615</v>
      </c>
      <c r="H230" s="132">
        <v>81.86</v>
      </c>
      <c r="I230" s="22">
        <v>3</v>
      </c>
      <c r="J230" s="164">
        <v>2</v>
      </c>
      <c r="K230" s="97" t="s">
        <v>881</v>
      </c>
      <c r="L230" s="141">
        <v>84</v>
      </c>
      <c r="M230" s="141"/>
      <c r="N230" s="141"/>
      <c r="O230" s="163"/>
      <c r="P230" s="141"/>
      <c r="Q230" s="162">
        <v>15</v>
      </c>
      <c r="R230" s="141">
        <v>0.1</v>
      </c>
      <c r="S230" s="141">
        <v>0.3</v>
      </c>
      <c r="T230" s="141">
        <v>0.7</v>
      </c>
      <c r="U230" s="141">
        <v>7</v>
      </c>
      <c r="V230" s="162"/>
      <c r="W230" s="141"/>
      <c r="X230" s="141"/>
      <c r="Y230" s="141"/>
      <c r="Z230" s="141"/>
      <c r="AA230" s="162"/>
      <c r="AB230" s="141"/>
      <c r="AC230" s="141"/>
      <c r="AD230" s="141"/>
      <c r="AE230" s="141"/>
      <c r="AF230" s="62">
        <v>1</v>
      </c>
      <c r="AG230" s="141"/>
      <c r="AH230" s="141"/>
      <c r="AI230" s="141"/>
      <c r="AJ230" s="163"/>
      <c r="AK230" s="141"/>
      <c r="AL230" s="104">
        <v>2.5</v>
      </c>
      <c r="AM230" s="139"/>
      <c r="AN230" s="141"/>
      <c r="AO230" s="107">
        <v>2</v>
      </c>
    </row>
    <row r="231" spans="1:49" ht="21.75" customHeight="1">
      <c r="A231" s="30" t="s">
        <v>158</v>
      </c>
      <c r="B231" s="24" t="s">
        <v>316</v>
      </c>
      <c r="C231" s="24">
        <v>1</v>
      </c>
      <c r="D231" s="21" t="s">
        <v>503</v>
      </c>
      <c r="E231" s="22">
        <v>0</v>
      </c>
      <c r="F231" s="24">
        <v>6</v>
      </c>
      <c r="G231" s="21" t="s">
        <v>593</v>
      </c>
      <c r="H231" s="23">
        <v>82.4</v>
      </c>
      <c r="I231" s="22">
        <v>3</v>
      </c>
      <c r="J231" s="215" t="s">
        <v>245</v>
      </c>
      <c r="K231" s="91" t="s">
        <v>881</v>
      </c>
      <c r="L231" s="24">
        <v>80</v>
      </c>
      <c r="Q231" s="52">
        <v>20</v>
      </c>
      <c r="R231" s="53">
        <v>0.1</v>
      </c>
      <c r="S231" s="53">
        <v>0.5</v>
      </c>
      <c r="T231" s="54">
        <v>1</v>
      </c>
      <c r="U231" s="65">
        <v>7</v>
      </c>
      <c r="V231" s="85"/>
      <c r="W231" s="86"/>
      <c r="X231" s="86"/>
      <c r="Y231" s="87"/>
      <c r="Z231" s="86"/>
      <c r="AA231" s="60"/>
      <c r="AB231" s="66"/>
      <c r="AC231" s="66"/>
      <c r="AD231" s="68"/>
      <c r="AE231" s="66"/>
      <c r="AH231" s="66"/>
      <c r="AI231" s="66"/>
      <c r="AJ231" s="67"/>
      <c r="AK231" s="66"/>
      <c r="AO231" s="106" t="s">
        <v>245</v>
      </c>
      <c r="AW231" s="53"/>
    </row>
    <row r="232" spans="4:49" ht="23.25">
      <c r="D232" s="21" t="s">
        <v>457</v>
      </c>
      <c r="E232" s="22">
        <v>6</v>
      </c>
      <c r="F232" s="24">
        <v>13</v>
      </c>
      <c r="G232" s="21" t="s">
        <v>245</v>
      </c>
      <c r="H232" s="181">
        <f>H$231+E232/100</f>
        <v>82.46000000000001</v>
      </c>
      <c r="I232" s="22">
        <v>3</v>
      </c>
      <c r="J232" s="116" t="s">
        <v>245</v>
      </c>
      <c r="K232" s="93" t="s">
        <v>881</v>
      </c>
      <c r="L232" s="24">
        <v>80</v>
      </c>
      <c r="Q232" s="52">
        <v>20</v>
      </c>
      <c r="R232" s="53">
        <v>0.1</v>
      </c>
      <c r="S232" s="53">
        <v>0.5</v>
      </c>
      <c r="T232" s="54">
        <v>1</v>
      </c>
      <c r="U232" s="187">
        <v>7</v>
      </c>
      <c r="V232" s="88"/>
      <c r="W232" s="86"/>
      <c r="X232" s="86"/>
      <c r="Y232" s="87"/>
      <c r="Z232" s="86"/>
      <c r="AA232" s="60"/>
      <c r="AB232" s="66"/>
      <c r="AC232" s="66"/>
      <c r="AD232" s="68"/>
      <c r="AE232" s="66"/>
      <c r="AH232" s="66"/>
      <c r="AI232" s="66"/>
      <c r="AJ232" s="67"/>
      <c r="AK232" s="66"/>
      <c r="AM232" s="105" t="s">
        <v>460</v>
      </c>
      <c r="AO232" s="107">
        <v>2</v>
      </c>
      <c r="AW232" s="53"/>
    </row>
    <row r="233" spans="1:49" ht="38.25" customHeight="1">
      <c r="A233" s="155"/>
      <c r="B233" s="131"/>
      <c r="C233" s="131"/>
      <c r="D233" s="129" t="s">
        <v>458</v>
      </c>
      <c r="E233" s="130">
        <v>13</v>
      </c>
      <c r="F233" s="130">
        <v>121</v>
      </c>
      <c r="G233" s="129" t="s">
        <v>459</v>
      </c>
      <c r="H233" s="132">
        <f>H$231+E233/100</f>
        <v>82.53</v>
      </c>
      <c r="I233" s="22">
        <v>3</v>
      </c>
      <c r="J233" s="214" t="s">
        <v>245</v>
      </c>
      <c r="K233" s="95" t="s">
        <v>881</v>
      </c>
      <c r="L233" s="131">
        <v>82</v>
      </c>
      <c r="M233" s="131"/>
      <c r="N233" s="131"/>
      <c r="O233" s="156"/>
      <c r="P233" s="131"/>
      <c r="Q233" s="157">
        <v>18</v>
      </c>
      <c r="R233" s="131">
        <v>0.3</v>
      </c>
      <c r="S233" s="131">
        <v>0.6</v>
      </c>
      <c r="T233" s="156">
        <v>1</v>
      </c>
      <c r="U233" s="141">
        <v>7</v>
      </c>
      <c r="V233" s="136"/>
      <c r="W233" s="135"/>
      <c r="X233" s="135"/>
      <c r="Y233" s="137"/>
      <c r="Z233" s="135"/>
      <c r="AA233" s="165" t="s">
        <v>43</v>
      </c>
      <c r="AB233" s="135"/>
      <c r="AC233" s="135"/>
      <c r="AD233" s="138"/>
      <c r="AE233" s="135"/>
      <c r="AF233" s="63"/>
      <c r="AG233" s="131"/>
      <c r="AH233" s="135"/>
      <c r="AI233" s="135"/>
      <c r="AJ233" s="137"/>
      <c r="AK233" s="135"/>
      <c r="AL233" s="63">
        <v>2.5</v>
      </c>
      <c r="AM233" s="159" t="s">
        <v>461</v>
      </c>
      <c r="AN233" s="131"/>
      <c r="AO233" s="109" t="s">
        <v>245</v>
      </c>
      <c r="AW233" s="53"/>
    </row>
    <row r="234" spans="1:49" ht="21.75" customHeight="1">
      <c r="A234" s="30" t="s">
        <v>158</v>
      </c>
      <c r="B234" s="24" t="s">
        <v>316</v>
      </c>
      <c r="C234" s="24">
        <v>2</v>
      </c>
      <c r="D234" s="21" t="s">
        <v>317</v>
      </c>
      <c r="E234" s="22">
        <v>0</v>
      </c>
      <c r="F234" s="22">
        <v>52</v>
      </c>
      <c r="G234" s="21" t="s">
        <v>318</v>
      </c>
      <c r="H234" s="23">
        <v>83.61</v>
      </c>
      <c r="I234" s="22">
        <v>3</v>
      </c>
      <c r="J234" s="140" t="s">
        <v>245</v>
      </c>
      <c r="K234" s="94" t="s">
        <v>881</v>
      </c>
      <c r="L234" s="24">
        <v>80</v>
      </c>
      <c r="Q234" s="52">
        <v>20</v>
      </c>
      <c r="R234" s="53">
        <v>0.1</v>
      </c>
      <c r="S234" s="53">
        <v>0.3</v>
      </c>
      <c r="T234" s="54">
        <v>1</v>
      </c>
      <c r="U234" s="65">
        <v>7</v>
      </c>
      <c r="V234" s="85"/>
      <c r="W234" s="86"/>
      <c r="X234" s="86"/>
      <c r="Y234" s="87"/>
      <c r="Z234" s="86"/>
      <c r="AA234" s="60" t="s">
        <v>43</v>
      </c>
      <c r="AB234" s="66"/>
      <c r="AC234" s="66"/>
      <c r="AD234" s="68"/>
      <c r="AE234" s="66"/>
      <c r="AH234" s="66"/>
      <c r="AI234" s="66"/>
      <c r="AJ234" s="67"/>
      <c r="AK234" s="66"/>
      <c r="AL234" s="43">
        <v>2.5</v>
      </c>
      <c r="AM234" s="105" t="s">
        <v>319</v>
      </c>
      <c r="AN234" s="24">
        <v>80</v>
      </c>
      <c r="AO234" s="107" t="s">
        <v>245</v>
      </c>
      <c r="AW234" s="53"/>
    </row>
    <row r="235" spans="4:55" ht="21.75" customHeight="1">
      <c r="D235" s="21" t="s">
        <v>320</v>
      </c>
      <c r="E235" s="22">
        <v>52</v>
      </c>
      <c r="F235" s="22">
        <v>64</v>
      </c>
      <c r="G235" s="21" t="s">
        <v>321</v>
      </c>
      <c r="H235" s="23">
        <f>H$234+E235/100</f>
        <v>84.13</v>
      </c>
      <c r="I235" s="22">
        <v>3</v>
      </c>
      <c r="J235" s="140" t="s">
        <v>245</v>
      </c>
      <c r="K235" s="94" t="s">
        <v>881</v>
      </c>
      <c r="L235" s="24">
        <v>80</v>
      </c>
      <c r="Q235" s="52">
        <v>20</v>
      </c>
      <c r="R235" s="53">
        <v>0.1</v>
      </c>
      <c r="S235" s="53">
        <v>0.3</v>
      </c>
      <c r="T235" s="54">
        <v>1</v>
      </c>
      <c r="U235" s="187">
        <v>7</v>
      </c>
      <c r="V235" s="85"/>
      <c r="W235" s="86"/>
      <c r="X235" s="86"/>
      <c r="Y235" s="87"/>
      <c r="Z235" s="86"/>
      <c r="AA235" s="60" t="s">
        <v>43</v>
      </c>
      <c r="AB235" s="66"/>
      <c r="AC235" s="66"/>
      <c r="AD235" s="68"/>
      <c r="AE235" s="66"/>
      <c r="AH235" s="66"/>
      <c r="AI235" s="66"/>
      <c r="AJ235" s="67"/>
      <c r="AK235" s="66"/>
      <c r="AL235" s="43">
        <v>2.5</v>
      </c>
      <c r="AM235" s="105" t="s">
        <v>322</v>
      </c>
      <c r="AO235" s="107" t="s">
        <v>245</v>
      </c>
      <c r="AP235" s="30" t="s">
        <v>158</v>
      </c>
      <c r="AQ235" s="24" t="s">
        <v>316</v>
      </c>
      <c r="AR235" s="24">
        <v>2</v>
      </c>
      <c r="AS235" s="24" t="s">
        <v>320</v>
      </c>
      <c r="AT235" s="24" t="s">
        <v>323</v>
      </c>
      <c r="AW235" s="53">
        <v>10</v>
      </c>
      <c r="BC235" s="30" t="s">
        <v>324</v>
      </c>
    </row>
    <row r="236" spans="4:49" ht="21.75" customHeight="1">
      <c r="D236" s="21" t="s">
        <v>325</v>
      </c>
      <c r="E236" s="22">
        <v>64</v>
      </c>
      <c r="F236" s="22">
        <v>81</v>
      </c>
      <c r="G236" s="21" t="s">
        <v>502</v>
      </c>
      <c r="H236" s="23">
        <f>H$234+E236/100</f>
        <v>84.25</v>
      </c>
      <c r="I236" s="22">
        <v>3</v>
      </c>
      <c r="J236" s="140" t="s">
        <v>497</v>
      </c>
      <c r="K236" s="94" t="s">
        <v>161</v>
      </c>
      <c r="R236" s="53"/>
      <c r="S236" s="53"/>
      <c r="T236" s="54"/>
      <c r="U236" s="187"/>
      <c r="V236" s="88"/>
      <c r="W236" s="86"/>
      <c r="X236" s="86"/>
      <c r="Y236" s="87"/>
      <c r="Z236" s="86"/>
      <c r="AA236" s="60"/>
      <c r="AB236" s="66"/>
      <c r="AC236" s="66"/>
      <c r="AD236" s="68"/>
      <c r="AE236" s="66"/>
      <c r="AH236" s="66"/>
      <c r="AI236" s="66"/>
      <c r="AJ236" s="67"/>
      <c r="AK236" s="66"/>
      <c r="AM236" s="59" t="s">
        <v>462</v>
      </c>
      <c r="AO236" s="107" t="s">
        <v>497</v>
      </c>
      <c r="AW236" s="53"/>
    </row>
    <row r="237" spans="1:49" ht="21.75" customHeight="1">
      <c r="A237" s="155"/>
      <c r="B237" s="131"/>
      <c r="C237" s="131"/>
      <c r="D237" s="129" t="s">
        <v>326</v>
      </c>
      <c r="E237" s="130">
        <v>81</v>
      </c>
      <c r="F237" s="130">
        <v>150</v>
      </c>
      <c r="G237" s="129" t="s">
        <v>206</v>
      </c>
      <c r="H237" s="132">
        <f>H$234+E237/100</f>
        <v>84.42</v>
      </c>
      <c r="I237" s="22">
        <v>3</v>
      </c>
      <c r="J237" s="214" t="s">
        <v>245</v>
      </c>
      <c r="K237" s="95" t="s">
        <v>881</v>
      </c>
      <c r="L237" s="131">
        <v>85</v>
      </c>
      <c r="M237" s="131"/>
      <c r="N237" s="131"/>
      <c r="O237" s="156"/>
      <c r="P237" s="131"/>
      <c r="Q237" s="157">
        <v>15</v>
      </c>
      <c r="R237" s="131">
        <v>0.1</v>
      </c>
      <c r="S237" s="131">
        <v>0.3</v>
      </c>
      <c r="T237" s="156">
        <v>1</v>
      </c>
      <c r="U237" s="141">
        <v>7</v>
      </c>
      <c r="V237" s="136"/>
      <c r="W237" s="135"/>
      <c r="X237" s="135"/>
      <c r="Y237" s="137"/>
      <c r="Z237" s="135"/>
      <c r="AA237" s="165"/>
      <c r="AB237" s="135"/>
      <c r="AC237" s="135"/>
      <c r="AD237" s="138"/>
      <c r="AE237" s="135"/>
      <c r="AF237" s="63"/>
      <c r="AG237" s="131"/>
      <c r="AH237" s="135"/>
      <c r="AI237" s="135"/>
      <c r="AJ237" s="137"/>
      <c r="AK237" s="135"/>
      <c r="AL237" s="63">
        <v>2.5</v>
      </c>
      <c r="AM237" s="159"/>
      <c r="AN237" s="131">
        <v>80</v>
      </c>
      <c r="AO237" s="109" t="s">
        <v>245</v>
      </c>
      <c r="AW237" s="53"/>
    </row>
    <row r="238" spans="1:54" ht="21.75" customHeight="1">
      <c r="A238" t="s">
        <v>158</v>
      </c>
      <c r="B238" s="2" t="s">
        <v>316</v>
      </c>
      <c r="C238" s="2">
        <v>3</v>
      </c>
      <c r="D238" s="21" t="s">
        <v>503</v>
      </c>
      <c r="E238" s="22">
        <v>0</v>
      </c>
      <c r="F238" s="22">
        <v>6</v>
      </c>
      <c r="G238" s="21" t="s">
        <v>593</v>
      </c>
      <c r="H238" s="23">
        <v>85.11</v>
      </c>
      <c r="I238" s="22">
        <v>3</v>
      </c>
      <c r="J238" s="215" t="s">
        <v>245</v>
      </c>
      <c r="K238" s="91" t="s">
        <v>881</v>
      </c>
      <c r="L238" s="2"/>
      <c r="M238" s="2"/>
      <c r="N238" s="2"/>
      <c r="O238" s="46"/>
      <c r="P238" s="2"/>
      <c r="Q238" s="55"/>
      <c r="R238" s="56"/>
      <c r="S238" s="56"/>
      <c r="T238" s="57"/>
      <c r="U238" s="86"/>
      <c r="V238" s="85"/>
      <c r="W238" s="86"/>
      <c r="X238" s="86"/>
      <c r="Y238" s="87"/>
      <c r="Z238" s="86"/>
      <c r="AA238" s="60"/>
      <c r="AB238" s="66"/>
      <c r="AC238" s="66"/>
      <c r="AD238" s="68"/>
      <c r="AE238" s="66"/>
      <c r="AF238" s="4"/>
      <c r="AG238" s="2"/>
      <c r="AH238" s="66"/>
      <c r="AI238" s="66"/>
      <c r="AJ238" s="67"/>
      <c r="AK238" s="66"/>
      <c r="AL238" s="4"/>
      <c r="AM238" s="59" t="s">
        <v>579</v>
      </c>
      <c r="AN238" s="22">
        <v>10</v>
      </c>
      <c r="AO238" s="107" t="s">
        <v>245</v>
      </c>
      <c r="AQ238" s="2"/>
      <c r="AR238" s="2"/>
      <c r="AS238" s="2"/>
      <c r="AT238" s="2"/>
      <c r="AU238" s="2"/>
      <c r="AV238" s="2"/>
      <c r="AW238" s="56"/>
      <c r="AX238" s="2"/>
      <c r="AY238" s="2"/>
      <c r="AZ238" s="2"/>
      <c r="BA238" s="2"/>
      <c r="BB238" s="2"/>
    </row>
    <row r="239" spans="2:54" ht="21.75" customHeight="1">
      <c r="B239" s="2"/>
      <c r="C239" s="2"/>
      <c r="D239" s="21" t="s">
        <v>417</v>
      </c>
      <c r="E239" s="22">
        <v>6</v>
      </c>
      <c r="F239" s="22">
        <v>12</v>
      </c>
      <c r="G239" s="21" t="s">
        <v>245</v>
      </c>
      <c r="H239" s="23">
        <f>H$238+E239/100</f>
        <v>85.17</v>
      </c>
      <c r="I239" s="22">
        <v>3</v>
      </c>
      <c r="J239" s="215" t="s">
        <v>245</v>
      </c>
      <c r="K239" s="91" t="s">
        <v>881</v>
      </c>
      <c r="L239" s="2"/>
      <c r="M239" s="2"/>
      <c r="N239" s="2"/>
      <c r="O239" s="46"/>
      <c r="P239" s="2"/>
      <c r="Q239" s="55"/>
      <c r="R239" s="56"/>
      <c r="S239" s="56"/>
      <c r="T239" s="57"/>
      <c r="U239" s="86"/>
      <c r="V239" s="85"/>
      <c r="W239" s="86"/>
      <c r="X239" s="86"/>
      <c r="Y239" s="87"/>
      <c r="Z239" s="86"/>
      <c r="AA239" s="60"/>
      <c r="AB239" s="66"/>
      <c r="AC239" s="66"/>
      <c r="AD239" s="68"/>
      <c r="AE239" s="66"/>
      <c r="AF239" s="4"/>
      <c r="AG239" s="2"/>
      <c r="AH239" s="66"/>
      <c r="AI239" s="66"/>
      <c r="AJ239" s="67"/>
      <c r="AK239" s="66"/>
      <c r="AL239" s="4"/>
      <c r="AM239" s="59"/>
      <c r="AN239" s="22"/>
      <c r="AO239" s="107" t="s">
        <v>245</v>
      </c>
      <c r="AQ239" s="2"/>
      <c r="AR239" s="2"/>
      <c r="AS239" s="2"/>
      <c r="AT239" s="2"/>
      <c r="AU239" s="2"/>
      <c r="AV239" s="2"/>
      <c r="AW239" s="56"/>
      <c r="AX239" s="2"/>
      <c r="AY239" s="2"/>
      <c r="AZ239" s="2"/>
      <c r="BA239" s="2"/>
      <c r="BB239" s="2"/>
    </row>
    <row r="240" spans="2:54" ht="21.75" customHeight="1">
      <c r="B240" s="2"/>
      <c r="C240" s="2"/>
      <c r="D240" s="21" t="s">
        <v>463</v>
      </c>
      <c r="E240" s="22">
        <v>12</v>
      </c>
      <c r="F240" s="22">
        <v>56</v>
      </c>
      <c r="G240" s="21" t="s">
        <v>230</v>
      </c>
      <c r="H240" s="23">
        <f aca="true" t="shared" si="13" ref="H240:H245">H$238+E240/100</f>
        <v>85.23</v>
      </c>
      <c r="I240" s="22">
        <v>3</v>
      </c>
      <c r="J240" s="140" t="s">
        <v>251</v>
      </c>
      <c r="K240" s="94" t="s">
        <v>559</v>
      </c>
      <c r="L240" s="2"/>
      <c r="M240" s="2"/>
      <c r="N240" s="2"/>
      <c r="O240" s="46"/>
      <c r="P240" s="2"/>
      <c r="Q240" s="55"/>
      <c r="R240" s="56"/>
      <c r="S240" s="56"/>
      <c r="T240" s="57"/>
      <c r="U240" s="86"/>
      <c r="V240" s="85"/>
      <c r="W240" s="86"/>
      <c r="X240" s="86"/>
      <c r="Y240" s="87"/>
      <c r="Z240" s="86"/>
      <c r="AA240" s="60"/>
      <c r="AB240" s="66"/>
      <c r="AC240" s="66"/>
      <c r="AD240" s="68"/>
      <c r="AE240" s="66"/>
      <c r="AF240" s="4"/>
      <c r="AG240" s="2"/>
      <c r="AH240" s="66"/>
      <c r="AI240" s="66"/>
      <c r="AJ240" s="67"/>
      <c r="AK240" s="66"/>
      <c r="AL240" s="4"/>
      <c r="AM240" s="105" t="s">
        <v>858</v>
      </c>
      <c r="AN240" s="22">
        <v>10</v>
      </c>
      <c r="AO240" s="107" t="s">
        <v>251</v>
      </c>
      <c r="AQ240" s="2"/>
      <c r="AR240" s="2"/>
      <c r="AS240" s="2"/>
      <c r="AT240" s="2"/>
      <c r="AU240" s="2"/>
      <c r="AV240" s="2"/>
      <c r="AW240" s="56"/>
      <c r="AX240" s="2"/>
      <c r="AY240" s="2"/>
      <c r="AZ240" s="2"/>
      <c r="BA240" s="2"/>
      <c r="BB240" s="2"/>
    </row>
    <row r="241" spans="2:54" ht="23.25">
      <c r="B241" s="2"/>
      <c r="C241" s="2"/>
      <c r="D241" s="21" t="s">
        <v>344</v>
      </c>
      <c r="E241" s="22">
        <v>57</v>
      </c>
      <c r="F241" s="22">
        <v>74</v>
      </c>
      <c r="G241" s="21" t="s">
        <v>362</v>
      </c>
      <c r="H241" s="23">
        <f t="shared" si="13"/>
        <v>85.67999999999999</v>
      </c>
      <c r="I241" s="22">
        <v>3</v>
      </c>
      <c r="J241" s="215" t="s">
        <v>251</v>
      </c>
      <c r="K241" s="91" t="s">
        <v>559</v>
      </c>
      <c r="L241" s="2"/>
      <c r="M241" s="2"/>
      <c r="N241" s="2"/>
      <c r="O241" s="46"/>
      <c r="P241" s="2"/>
      <c r="Q241" s="55"/>
      <c r="R241" s="56"/>
      <c r="S241" s="56"/>
      <c r="T241" s="57"/>
      <c r="U241" s="86"/>
      <c r="V241" s="85"/>
      <c r="W241" s="86"/>
      <c r="X241" s="86"/>
      <c r="Y241" s="87"/>
      <c r="Z241" s="86"/>
      <c r="AA241" s="60"/>
      <c r="AB241" s="66"/>
      <c r="AC241" s="66"/>
      <c r="AD241" s="68"/>
      <c r="AE241" s="66"/>
      <c r="AF241" s="4"/>
      <c r="AG241" s="2"/>
      <c r="AH241" s="66"/>
      <c r="AI241" s="66"/>
      <c r="AJ241" s="67"/>
      <c r="AK241" s="66"/>
      <c r="AL241" s="4"/>
      <c r="AM241" s="59" t="s">
        <v>464</v>
      </c>
      <c r="AN241" s="22">
        <v>80</v>
      </c>
      <c r="AO241" s="107" t="s">
        <v>245</v>
      </c>
      <c r="AP241" t="s">
        <v>158</v>
      </c>
      <c r="AQ241" s="2" t="s">
        <v>316</v>
      </c>
      <c r="AR241" s="2">
        <v>3</v>
      </c>
      <c r="AS241" s="2"/>
      <c r="AT241" s="2">
        <v>6</v>
      </c>
      <c r="AU241" s="2"/>
      <c r="AV241" s="2"/>
      <c r="AW241" s="56">
        <v>10</v>
      </c>
      <c r="AX241" s="2"/>
      <c r="AY241" s="2"/>
      <c r="AZ241" s="2">
        <v>1</v>
      </c>
      <c r="BA241" s="2">
        <v>1</v>
      </c>
      <c r="BB241" s="2"/>
    </row>
    <row r="242" spans="2:54" ht="21.75" customHeight="1">
      <c r="B242" s="2"/>
      <c r="C242" s="2"/>
      <c r="D242" s="21" t="s">
        <v>345</v>
      </c>
      <c r="E242" s="22">
        <v>74</v>
      </c>
      <c r="F242" s="22">
        <v>79</v>
      </c>
      <c r="G242" s="21" t="s">
        <v>585</v>
      </c>
      <c r="H242" s="23">
        <f t="shared" si="13"/>
        <v>85.85</v>
      </c>
      <c r="I242" s="22">
        <v>3</v>
      </c>
      <c r="J242" s="215" t="s">
        <v>251</v>
      </c>
      <c r="K242" s="91" t="s">
        <v>559</v>
      </c>
      <c r="L242" s="2"/>
      <c r="M242" s="2"/>
      <c r="N242" s="2"/>
      <c r="O242" s="46"/>
      <c r="P242" s="2"/>
      <c r="Q242" s="55"/>
      <c r="R242" s="56"/>
      <c r="S242" s="56"/>
      <c r="T242" s="57"/>
      <c r="U242" s="86"/>
      <c r="V242" s="85"/>
      <c r="W242" s="86"/>
      <c r="X242" s="86"/>
      <c r="Y242" s="87"/>
      <c r="Z242" s="86"/>
      <c r="AA242" s="60"/>
      <c r="AB242" s="66"/>
      <c r="AC242" s="66"/>
      <c r="AD242" s="68"/>
      <c r="AE242" s="66"/>
      <c r="AF242" s="4"/>
      <c r="AG242" s="2"/>
      <c r="AH242" s="66"/>
      <c r="AI242" s="66"/>
      <c r="AJ242" s="67"/>
      <c r="AK242" s="66"/>
      <c r="AL242" s="4"/>
      <c r="AM242" s="59" t="s">
        <v>330</v>
      </c>
      <c r="AN242" s="22">
        <v>10</v>
      </c>
      <c r="AO242" s="107" t="s">
        <v>251</v>
      </c>
      <c r="AQ242" s="2"/>
      <c r="AR242" s="2"/>
      <c r="AS242" s="2"/>
      <c r="AT242" s="2"/>
      <c r="AU242" s="2"/>
      <c r="AV242" s="2"/>
      <c r="AW242" s="56"/>
      <c r="AX242" s="2"/>
      <c r="AY242" s="2"/>
      <c r="AZ242" s="2"/>
      <c r="BA242" s="2"/>
      <c r="BB242" s="2"/>
    </row>
    <row r="243" spans="2:54" ht="21.75" customHeight="1">
      <c r="B243" s="2"/>
      <c r="C243" s="2"/>
      <c r="D243" s="21" t="s">
        <v>346</v>
      </c>
      <c r="E243" s="22">
        <v>75</v>
      </c>
      <c r="F243" s="22">
        <v>101</v>
      </c>
      <c r="G243" s="21" t="s">
        <v>578</v>
      </c>
      <c r="H243" s="23">
        <f t="shared" si="13"/>
        <v>85.86</v>
      </c>
      <c r="I243" s="22">
        <v>3</v>
      </c>
      <c r="J243" s="140" t="s">
        <v>245</v>
      </c>
      <c r="K243" s="94" t="s">
        <v>881</v>
      </c>
      <c r="L243" s="2">
        <v>80</v>
      </c>
      <c r="M243" s="2"/>
      <c r="N243" s="2"/>
      <c r="O243" s="46"/>
      <c r="P243" s="2"/>
      <c r="Q243" s="55">
        <v>20</v>
      </c>
      <c r="R243" s="56">
        <v>0.2</v>
      </c>
      <c r="S243" s="56"/>
      <c r="T243" s="57">
        <v>0.8</v>
      </c>
      <c r="U243" s="86">
        <v>7</v>
      </c>
      <c r="V243" s="85"/>
      <c r="W243" s="86"/>
      <c r="X243" s="86"/>
      <c r="Y243" s="87"/>
      <c r="Z243" s="86"/>
      <c r="AA243" s="60">
        <v>1</v>
      </c>
      <c r="AB243" s="66"/>
      <c r="AC243" s="66"/>
      <c r="AD243" s="68"/>
      <c r="AE243" s="66"/>
      <c r="AF243" s="4"/>
      <c r="AG243" s="2"/>
      <c r="AH243" s="66"/>
      <c r="AI243" s="66"/>
      <c r="AJ243" s="67"/>
      <c r="AK243" s="66"/>
      <c r="AL243" s="4">
        <v>2</v>
      </c>
      <c r="AM243" s="59" t="s">
        <v>38</v>
      </c>
      <c r="AN243" s="22">
        <v>80</v>
      </c>
      <c r="AO243" s="107" t="s">
        <v>245</v>
      </c>
      <c r="AQ243" s="2"/>
      <c r="AR243" s="2"/>
      <c r="AS243" s="2"/>
      <c r="AT243" s="2"/>
      <c r="AU243" s="2"/>
      <c r="AV243" s="2"/>
      <c r="AW243" s="56"/>
      <c r="AX243" s="2"/>
      <c r="AY243" s="2"/>
      <c r="AZ243" s="2"/>
      <c r="BA243" s="2"/>
      <c r="BB243" s="2"/>
    </row>
    <row r="244" spans="2:54" ht="21.75" customHeight="1">
      <c r="B244" s="2"/>
      <c r="C244" s="2"/>
      <c r="D244" s="21" t="s">
        <v>327</v>
      </c>
      <c r="E244" s="22">
        <v>101</v>
      </c>
      <c r="F244" s="22">
        <v>116</v>
      </c>
      <c r="G244" s="21" t="s">
        <v>251</v>
      </c>
      <c r="H244" s="23">
        <f t="shared" si="13"/>
        <v>86.12</v>
      </c>
      <c r="I244" s="22">
        <v>3</v>
      </c>
      <c r="J244" s="215" t="s">
        <v>251</v>
      </c>
      <c r="K244" s="91" t="s">
        <v>559</v>
      </c>
      <c r="L244" s="2"/>
      <c r="M244" s="2"/>
      <c r="N244" s="2"/>
      <c r="O244" s="46"/>
      <c r="P244" s="2"/>
      <c r="Q244" s="55"/>
      <c r="R244" s="56"/>
      <c r="S244" s="56"/>
      <c r="T244" s="57"/>
      <c r="U244" s="86"/>
      <c r="V244" s="85"/>
      <c r="W244" s="86"/>
      <c r="X244" s="86"/>
      <c r="Y244" s="87"/>
      <c r="Z244" s="86"/>
      <c r="AA244" s="60"/>
      <c r="AB244" s="66"/>
      <c r="AC244" s="66"/>
      <c r="AD244" s="68"/>
      <c r="AE244" s="66"/>
      <c r="AF244" s="4"/>
      <c r="AG244" s="2"/>
      <c r="AH244" s="66"/>
      <c r="AI244" s="66"/>
      <c r="AJ244" s="67"/>
      <c r="AK244" s="66"/>
      <c r="AL244" s="4"/>
      <c r="AM244" s="59" t="s">
        <v>328</v>
      </c>
      <c r="AN244" s="22">
        <v>10</v>
      </c>
      <c r="AO244" s="107" t="s">
        <v>251</v>
      </c>
      <c r="AQ244" s="2"/>
      <c r="AR244" s="2"/>
      <c r="AS244" s="2"/>
      <c r="AT244" s="2"/>
      <c r="AU244" s="2"/>
      <c r="AV244" s="2"/>
      <c r="AW244" s="56"/>
      <c r="AX244" s="2"/>
      <c r="AY244" s="2"/>
      <c r="AZ244" s="2"/>
      <c r="BA244" s="2"/>
      <c r="BB244" s="2"/>
    </row>
    <row r="245" spans="1:54" ht="21.75" customHeight="1">
      <c r="A245" s="65"/>
      <c r="B245" s="56"/>
      <c r="C245" s="56"/>
      <c r="D245" s="117" t="s">
        <v>329</v>
      </c>
      <c r="E245" s="88">
        <v>116</v>
      </c>
      <c r="F245" s="88">
        <v>150</v>
      </c>
      <c r="G245" s="117" t="s">
        <v>260</v>
      </c>
      <c r="H245" s="160">
        <f t="shared" si="13"/>
        <v>86.27</v>
      </c>
      <c r="I245" s="22">
        <v>3</v>
      </c>
      <c r="J245" s="140" t="s">
        <v>245</v>
      </c>
      <c r="K245" s="94" t="s">
        <v>881</v>
      </c>
      <c r="L245" s="56">
        <v>85</v>
      </c>
      <c r="M245" s="56"/>
      <c r="N245" s="56"/>
      <c r="O245" s="57"/>
      <c r="P245" s="56"/>
      <c r="Q245" s="55">
        <v>15</v>
      </c>
      <c r="R245" s="56">
        <v>0.2</v>
      </c>
      <c r="S245" s="56"/>
      <c r="T245" s="57">
        <v>0.8</v>
      </c>
      <c r="U245" s="86">
        <v>7</v>
      </c>
      <c r="V245" s="85"/>
      <c r="W245" s="86"/>
      <c r="X245" s="86"/>
      <c r="Y245" s="87"/>
      <c r="Z245" s="86"/>
      <c r="AA245" s="60">
        <v>1</v>
      </c>
      <c r="AB245" s="86"/>
      <c r="AC245" s="86"/>
      <c r="AD245" s="89"/>
      <c r="AE245" s="86"/>
      <c r="AF245" s="4"/>
      <c r="AG245" s="56"/>
      <c r="AH245" s="86"/>
      <c r="AI245" s="86"/>
      <c r="AJ245" s="87"/>
      <c r="AK245" s="86"/>
      <c r="AL245" s="4">
        <v>2</v>
      </c>
      <c r="AM245" s="161" t="s">
        <v>38</v>
      </c>
      <c r="AN245" s="88">
        <v>80</v>
      </c>
      <c r="AO245" s="107" t="s">
        <v>245</v>
      </c>
      <c r="AQ245" s="2"/>
      <c r="AR245" s="2"/>
      <c r="AS245" s="2"/>
      <c r="AT245" s="2"/>
      <c r="AU245" s="2"/>
      <c r="AV245" s="2"/>
      <c r="AW245" s="56"/>
      <c r="AX245" s="2"/>
      <c r="AY245" s="2"/>
      <c r="AZ245" s="2"/>
      <c r="BA245" s="2"/>
      <c r="BB245" s="2"/>
    </row>
    <row r="246" spans="1:54" s="144" customFormat="1" ht="57">
      <c r="A246" s="144" t="s">
        <v>158</v>
      </c>
      <c r="B246" s="145" t="s">
        <v>316</v>
      </c>
      <c r="C246" s="145">
        <v>4</v>
      </c>
      <c r="D246" s="146" t="s">
        <v>406</v>
      </c>
      <c r="E246" s="147">
        <v>0</v>
      </c>
      <c r="F246" s="147">
        <v>13</v>
      </c>
      <c r="G246" s="146" t="s">
        <v>593</v>
      </c>
      <c r="H246" s="149">
        <v>86.61</v>
      </c>
      <c r="I246" s="22">
        <v>3</v>
      </c>
      <c r="J246" s="221" t="s">
        <v>251</v>
      </c>
      <c r="K246" s="98" t="s">
        <v>559</v>
      </c>
      <c r="L246" s="145"/>
      <c r="M246" s="145"/>
      <c r="N246" s="145"/>
      <c r="O246" s="150"/>
      <c r="P246" s="145"/>
      <c r="Q246" s="151"/>
      <c r="R246" s="145"/>
      <c r="S246" s="145"/>
      <c r="T246" s="150"/>
      <c r="U246" s="176"/>
      <c r="V246" s="177">
        <v>35</v>
      </c>
      <c r="W246" s="176">
        <v>0.4</v>
      </c>
      <c r="X246" s="176">
        <v>0.7</v>
      </c>
      <c r="Y246" s="178">
        <v>1</v>
      </c>
      <c r="Z246" s="176">
        <v>5</v>
      </c>
      <c r="AA246" s="179"/>
      <c r="AB246" s="176"/>
      <c r="AC246" s="176"/>
      <c r="AD246" s="180"/>
      <c r="AE246" s="176"/>
      <c r="AF246" s="153"/>
      <c r="AG246" s="145">
        <v>65</v>
      </c>
      <c r="AH246" s="176">
        <v>0.3</v>
      </c>
      <c r="AI246" s="176">
        <v>1.15</v>
      </c>
      <c r="AJ246" s="178">
        <v>2</v>
      </c>
      <c r="AK246" s="176">
        <v>5</v>
      </c>
      <c r="AL246" s="153">
        <v>6.5</v>
      </c>
      <c r="AM246" s="154" t="s">
        <v>144</v>
      </c>
      <c r="AN246" s="147">
        <v>99</v>
      </c>
      <c r="AO246" s="110" t="s">
        <v>367</v>
      </c>
      <c r="AQ246" s="145"/>
      <c r="AR246" s="145"/>
      <c r="AS246" s="145"/>
      <c r="AT246" s="145"/>
      <c r="AU246" s="145"/>
      <c r="AV246" s="145"/>
      <c r="AW246" s="145"/>
      <c r="AX246" s="145"/>
      <c r="AY246" s="145"/>
      <c r="AZ246" s="145"/>
      <c r="BA246" s="145"/>
      <c r="BB246" s="145"/>
    </row>
    <row r="247" spans="1:49" ht="25.5" customHeight="1">
      <c r="A247" s="30" t="s">
        <v>158</v>
      </c>
      <c r="B247" s="24" t="s">
        <v>564</v>
      </c>
      <c r="C247" s="24">
        <v>1</v>
      </c>
      <c r="D247" s="21" t="s">
        <v>565</v>
      </c>
      <c r="E247" s="22">
        <v>0</v>
      </c>
      <c r="F247" s="24">
        <v>9</v>
      </c>
      <c r="G247" s="21" t="s">
        <v>593</v>
      </c>
      <c r="H247" s="23">
        <v>87.4</v>
      </c>
      <c r="I247" s="22">
        <v>3</v>
      </c>
      <c r="J247" s="118" t="s">
        <v>251</v>
      </c>
      <c r="K247" s="113" t="s">
        <v>559</v>
      </c>
      <c r="R247" s="53"/>
      <c r="S247" s="53"/>
      <c r="T247" s="54"/>
      <c r="U247" s="88"/>
      <c r="V247" s="85">
        <v>30</v>
      </c>
      <c r="W247" s="66">
        <v>0.1</v>
      </c>
      <c r="X247" s="66">
        <v>0.8</v>
      </c>
      <c r="Y247" s="67">
        <v>2.5</v>
      </c>
      <c r="Z247" s="22">
        <v>5</v>
      </c>
      <c r="AA247" s="85"/>
      <c r="AB247" s="66"/>
      <c r="AC247" s="66"/>
      <c r="AD247" s="68"/>
      <c r="AE247" s="66"/>
      <c r="AG247" s="24">
        <v>70</v>
      </c>
      <c r="AH247" s="66">
        <v>0.3</v>
      </c>
      <c r="AI247" s="66">
        <v>0.7</v>
      </c>
      <c r="AJ247" s="67">
        <v>2.3</v>
      </c>
      <c r="AK247" s="22">
        <v>6</v>
      </c>
      <c r="AL247" s="43">
        <v>12</v>
      </c>
      <c r="AM247" s="105" t="s">
        <v>566</v>
      </c>
      <c r="AN247" s="24">
        <v>60</v>
      </c>
      <c r="AO247" s="43">
        <v>10</v>
      </c>
      <c r="AW247" s="53"/>
    </row>
    <row r="248" spans="4:49" ht="25.5" customHeight="1">
      <c r="D248" s="21" t="s">
        <v>567</v>
      </c>
      <c r="E248" s="22">
        <v>9</v>
      </c>
      <c r="F248" s="24">
        <v>15</v>
      </c>
      <c r="G248" s="21" t="s">
        <v>245</v>
      </c>
      <c r="H248" s="23">
        <f>H$247+E248/100</f>
        <v>87.49000000000001</v>
      </c>
      <c r="I248" s="22">
        <v>3</v>
      </c>
      <c r="J248" s="118" t="s">
        <v>251</v>
      </c>
      <c r="K248" s="113" t="s">
        <v>559</v>
      </c>
      <c r="R248" s="53"/>
      <c r="S248" s="53"/>
      <c r="T248" s="54"/>
      <c r="U248" s="88"/>
      <c r="V248" s="85">
        <v>35</v>
      </c>
      <c r="W248" s="66">
        <v>0.1</v>
      </c>
      <c r="X248" s="66">
        <v>0.5</v>
      </c>
      <c r="Y248" s="67">
        <v>1</v>
      </c>
      <c r="Z248" s="22">
        <v>5</v>
      </c>
      <c r="AA248" s="85"/>
      <c r="AB248" s="66"/>
      <c r="AC248" s="66"/>
      <c r="AD248" s="68"/>
      <c r="AE248" s="66"/>
      <c r="AG248" s="24">
        <v>65</v>
      </c>
      <c r="AH248" s="66">
        <v>0.1</v>
      </c>
      <c r="AI248" s="66">
        <v>0.4</v>
      </c>
      <c r="AJ248" s="67">
        <v>0.7</v>
      </c>
      <c r="AK248" s="66">
        <v>5.5</v>
      </c>
      <c r="AL248" s="43">
        <v>12</v>
      </c>
      <c r="AM248" s="105" t="s">
        <v>568</v>
      </c>
      <c r="AN248" s="24">
        <v>60</v>
      </c>
      <c r="AO248" s="43">
        <v>10</v>
      </c>
      <c r="AW248" s="53"/>
    </row>
    <row r="249" spans="4:41" ht="25.5" customHeight="1">
      <c r="D249" s="21" t="s">
        <v>569</v>
      </c>
      <c r="E249" s="22" t="s">
        <v>610</v>
      </c>
      <c r="F249" s="24">
        <v>27</v>
      </c>
      <c r="G249" s="21" t="s">
        <v>502</v>
      </c>
      <c r="H249" s="23">
        <f aca="true" t="shared" si="14" ref="H249:H258">H$247+E249/100</f>
        <v>87.55000000000001</v>
      </c>
      <c r="I249" s="22">
        <v>3</v>
      </c>
      <c r="J249" s="118" t="s">
        <v>251</v>
      </c>
      <c r="K249" s="113" t="s">
        <v>559</v>
      </c>
      <c r="R249" s="53"/>
      <c r="S249" s="53"/>
      <c r="T249" s="54"/>
      <c r="U249" s="88"/>
      <c r="V249" s="85">
        <v>25</v>
      </c>
      <c r="W249" s="66">
        <v>0.2</v>
      </c>
      <c r="X249" s="66">
        <v>0.7</v>
      </c>
      <c r="Y249" s="67">
        <v>1.5</v>
      </c>
      <c r="Z249" s="22">
        <v>5</v>
      </c>
      <c r="AA249" s="85"/>
      <c r="AB249" s="66"/>
      <c r="AC249" s="66"/>
      <c r="AD249" s="68"/>
      <c r="AE249" s="66"/>
      <c r="AG249" s="24">
        <v>73</v>
      </c>
      <c r="AH249" s="66">
        <v>0.2</v>
      </c>
      <c r="AI249" s="66">
        <v>0.5</v>
      </c>
      <c r="AJ249" s="67">
        <v>1</v>
      </c>
      <c r="AK249" s="66">
        <v>5.5</v>
      </c>
      <c r="AL249" s="43">
        <v>12</v>
      </c>
      <c r="AM249" s="105" t="s">
        <v>570</v>
      </c>
      <c r="AN249" s="24">
        <v>60</v>
      </c>
      <c r="AO249" s="43">
        <v>10</v>
      </c>
    </row>
    <row r="250" spans="4:41" ht="25.5" customHeight="1">
      <c r="D250" s="21" t="s">
        <v>571</v>
      </c>
      <c r="E250" s="22" t="s">
        <v>693</v>
      </c>
      <c r="F250" s="24">
        <v>30</v>
      </c>
      <c r="G250" s="21" t="s">
        <v>602</v>
      </c>
      <c r="H250" s="23">
        <f t="shared" si="14"/>
        <v>87.67</v>
      </c>
      <c r="I250" s="22">
        <v>3</v>
      </c>
      <c r="J250" s="118" t="s">
        <v>612</v>
      </c>
      <c r="K250" s="113" t="s">
        <v>390</v>
      </c>
      <c r="R250" s="53"/>
      <c r="S250" s="53"/>
      <c r="T250" s="54"/>
      <c r="U250" s="88"/>
      <c r="V250" s="85">
        <v>35</v>
      </c>
      <c r="W250" s="23">
        <v>0.05</v>
      </c>
      <c r="X250" s="66">
        <v>0.2</v>
      </c>
      <c r="Y250" s="67">
        <v>0.4</v>
      </c>
      <c r="Z250" s="22">
        <v>5</v>
      </c>
      <c r="AA250" s="85" t="s">
        <v>43</v>
      </c>
      <c r="AB250" s="66"/>
      <c r="AC250" s="66"/>
      <c r="AD250" s="68"/>
      <c r="AE250" s="66"/>
      <c r="AF250" s="43">
        <v>0</v>
      </c>
      <c r="AG250" s="24">
        <v>60</v>
      </c>
      <c r="AH250" s="66">
        <v>0.1</v>
      </c>
      <c r="AI250" s="66">
        <v>0.2</v>
      </c>
      <c r="AJ250" s="67">
        <v>0.3</v>
      </c>
      <c r="AK250" s="66">
        <v>5.5</v>
      </c>
      <c r="AL250" s="43">
        <v>12</v>
      </c>
      <c r="AM250" s="105" t="s">
        <v>572</v>
      </c>
      <c r="AN250" s="24">
        <v>60</v>
      </c>
      <c r="AO250" s="43">
        <v>16</v>
      </c>
    </row>
    <row r="251" spans="4:41" ht="25.5" customHeight="1">
      <c r="D251" s="21" t="s">
        <v>573</v>
      </c>
      <c r="E251" s="22" t="s">
        <v>589</v>
      </c>
      <c r="F251" s="24">
        <v>40</v>
      </c>
      <c r="G251" s="21" t="s">
        <v>361</v>
      </c>
      <c r="H251" s="23">
        <f t="shared" si="14"/>
        <v>87.7</v>
      </c>
      <c r="I251" s="22">
        <v>3</v>
      </c>
      <c r="J251" s="118" t="s">
        <v>251</v>
      </c>
      <c r="K251" s="113" t="s">
        <v>559</v>
      </c>
      <c r="R251" s="53"/>
      <c r="S251" s="53"/>
      <c r="T251" s="54"/>
      <c r="U251" s="88"/>
      <c r="V251" s="85">
        <v>35</v>
      </c>
      <c r="W251" s="66">
        <v>0.1</v>
      </c>
      <c r="X251" s="66">
        <v>0.5</v>
      </c>
      <c r="Y251" s="67">
        <v>1</v>
      </c>
      <c r="Z251" s="22">
        <v>5</v>
      </c>
      <c r="AA251" s="85"/>
      <c r="AB251" s="66"/>
      <c r="AC251" s="66"/>
      <c r="AD251" s="68"/>
      <c r="AE251" s="66"/>
      <c r="AG251" s="24">
        <v>65</v>
      </c>
      <c r="AH251" s="66">
        <v>0.1</v>
      </c>
      <c r="AI251" s="66">
        <v>0.4</v>
      </c>
      <c r="AJ251" s="67">
        <v>2</v>
      </c>
      <c r="AK251" s="66">
        <v>6.5</v>
      </c>
      <c r="AL251" s="43">
        <v>12</v>
      </c>
      <c r="AM251" s="105" t="s">
        <v>568</v>
      </c>
      <c r="AN251" s="24">
        <v>60</v>
      </c>
      <c r="AO251" s="43">
        <v>10</v>
      </c>
    </row>
    <row r="252" spans="4:41" ht="21" customHeight="1">
      <c r="D252" s="21" t="s">
        <v>574</v>
      </c>
      <c r="E252" s="22" t="s">
        <v>575</v>
      </c>
      <c r="F252" s="24">
        <v>54</v>
      </c>
      <c r="G252" s="21" t="s">
        <v>399</v>
      </c>
      <c r="H252" s="23">
        <f t="shared" si="14"/>
        <v>87.80000000000001</v>
      </c>
      <c r="I252" s="22">
        <v>3</v>
      </c>
      <c r="J252" s="118" t="s">
        <v>612</v>
      </c>
      <c r="K252" s="113" t="s">
        <v>390</v>
      </c>
      <c r="R252" s="53"/>
      <c r="S252" s="53"/>
      <c r="T252" s="54"/>
      <c r="U252" s="88"/>
      <c r="V252" s="85">
        <v>40</v>
      </c>
      <c r="W252" s="66">
        <v>0.1</v>
      </c>
      <c r="X252" s="66">
        <v>0.2</v>
      </c>
      <c r="Y252" s="67">
        <v>0.3</v>
      </c>
      <c r="Z252" s="66">
        <v>5.5</v>
      </c>
      <c r="AA252" s="85" t="s">
        <v>43</v>
      </c>
      <c r="AB252" s="66"/>
      <c r="AC252" s="66"/>
      <c r="AD252" s="68"/>
      <c r="AE252" s="66"/>
      <c r="AF252" s="43">
        <v>0</v>
      </c>
      <c r="AG252" s="24">
        <v>60</v>
      </c>
      <c r="AH252" s="66">
        <v>0.1</v>
      </c>
      <c r="AI252" s="66">
        <v>0.2</v>
      </c>
      <c r="AJ252" s="67">
        <v>0.3</v>
      </c>
      <c r="AK252" s="66">
        <v>5.5</v>
      </c>
      <c r="AL252" s="43">
        <v>12</v>
      </c>
      <c r="AN252" s="24">
        <v>60</v>
      </c>
      <c r="AO252" s="43">
        <v>16</v>
      </c>
    </row>
    <row r="253" spans="4:41" ht="21" customHeight="1">
      <c r="D253" s="21" t="s">
        <v>576</v>
      </c>
      <c r="E253" s="22" t="s">
        <v>748</v>
      </c>
      <c r="F253" s="24">
        <v>116</v>
      </c>
      <c r="G253" s="21" t="s">
        <v>231</v>
      </c>
      <c r="H253" s="23">
        <f t="shared" si="14"/>
        <v>87.94000000000001</v>
      </c>
      <c r="I253" s="22">
        <v>3</v>
      </c>
      <c r="J253" s="118" t="s">
        <v>245</v>
      </c>
      <c r="K253" s="113" t="s">
        <v>881</v>
      </c>
      <c r="L253" s="24">
        <v>80</v>
      </c>
      <c r="R253" s="53"/>
      <c r="S253" s="53"/>
      <c r="T253" s="54"/>
      <c r="U253" s="88"/>
      <c r="V253" s="85"/>
      <c r="W253" s="66"/>
      <c r="X253" s="66"/>
      <c r="Y253" s="67"/>
      <c r="Z253" s="22"/>
      <c r="AA253" s="85">
        <v>2</v>
      </c>
      <c r="AB253" s="66"/>
      <c r="AC253" s="66"/>
      <c r="AD253" s="68"/>
      <c r="AE253" s="66"/>
      <c r="AF253" s="43">
        <v>0</v>
      </c>
      <c r="AH253" s="66"/>
      <c r="AI253" s="66"/>
      <c r="AJ253" s="67"/>
      <c r="AK253" s="66"/>
      <c r="AL253" s="43">
        <v>3</v>
      </c>
      <c r="AM253" s="105" t="s">
        <v>468</v>
      </c>
      <c r="AN253" s="24">
        <v>60</v>
      </c>
      <c r="AO253" s="43">
        <v>2</v>
      </c>
    </row>
    <row r="254" spans="4:41" ht="21" customHeight="1">
      <c r="D254" s="21" t="s">
        <v>577</v>
      </c>
      <c r="E254" s="22" t="s">
        <v>740</v>
      </c>
      <c r="F254" s="24">
        <v>126</v>
      </c>
      <c r="G254" s="21" t="s">
        <v>237</v>
      </c>
      <c r="H254" s="23">
        <f t="shared" si="14"/>
        <v>88.56</v>
      </c>
      <c r="I254" s="22">
        <v>3</v>
      </c>
      <c r="J254" s="118" t="s">
        <v>245</v>
      </c>
      <c r="K254" s="113" t="s">
        <v>881</v>
      </c>
      <c r="L254" s="24">
        <v>82</v>
      </c>
      <c r="R254" s="53"/>
      <c r="S254" s="53"/>
      <c r="T254" s="54"/>
      <c r="U254" s="88"/>
      <c r="V254" s="85"/>
      <c r="W254" s="66"/>
      <c r="X254" s="66"/>
      <c r="Y254" s="67"/>
      <c r="Z254" s="22"/>
      <c r="AA254" s="85">
        <v>3</v>
      </c>
      <c r="AB254" s="66"/>
      <c r="AC254" s="66"/>
      <c r="AD254" s="68"/>
      <c r="AE254" s="66"/>
      <c r="AF254" s="43">
        <v>1</v>
      </c>
      <c r="AH254" s="66"/>
      <c r="AI254" s="66"/>
      <c r="AJ254" s="67"/>
      <c r="AK254" s="66"/>
      <c r="AL254" s="43">
        <v>4</v>
      </c>
      <c r="AN254" s="24">
        <v>60</v>
      </c>
      <c r="AO254" s="43">
        <v>2</v>
      </c>
    </row>
    <row r="255" spans="4:41" ht="21" customHeight="1">
      <c r="D255" s="21" t="s">
        <v>466</v>
      </c>
      <c r="E255" s="22">
        <v>126</v>
      </c>
      <c r="F255" s="24">
        <v>137</v>
      </c>
      <c r="G255" s="21" t="s">
        <v>251</v>
      </c>
      <c r="H255" s="23">
        <f t="shared" si="14"/>
        <v>88.66000000000001</v>
      </c>
      <c r="I255" s="22">
        <v>3</v>
      </c>
      <c r="J255" s="118" t="s">
        <v>251</v>
      </c>
      <c r="K255" s="113" t="s">
        <v>559</v>
      </c>
      <c r="R255" s="53"/>
      <c r="S255" s="53"/>
      <c r="T255" s="54"/>
      <c r="U255" s="88"/>
      <c r="V255" s="85"/>
      <c r="W255" s="66"/>
      <c r="X255" s="66"/>
      <c r="Y255" s="67"/>
      <c r="Z255" s="22"/>
      <c r="AA255" s="85"/>
      <c r="AB255" s="66"/>
      <c r="AC255" s="66"/>
      <c r="AD255" s="68"/>
      <c r="AE255" s="66"/>
      <c r="AH255" s="66"/>
      <c r="AI255" s="66"/>
      <c r="AJ255" s="67"/>
      <c r="AK255" s="66"/>
      <c r="AM255" s="105" t="s">
        <v>467</v>
      </c>
      <c r="AO255" s="43">
        <v>10</v>
      </c>
    </row>
    <row r="256" spans="1:41" ht="45.75">
      <c r="A256"/>
      <c r="B256" s="2"/>
      <c r="C256" s="2"/>
      <c r="D256" s="21" t="s">
        <v>465</v>
      </c>
      <c r="E256" s="22">
        <v>137</v>
      </c>
      <c r="F256" s="24">
        <v>142</v>
      </c>
      <c r="G256" s="21" t="s">
        <v>239</v>
      </c>
      <c r="H256" s="23">
        <f t="shared" si="14"/>
        <v>88.77000000000001</v>
      </c>
      <c r="I256" s="22">
        <v>3</v>
      </c>
      <c r="J256" s="118" t="s">
        <v>612</v>
      </c>
      <c r="K256" s="113" t="s">
        <v>390</v>
      </c>
      <c r="L256" s="2"/>
      <c r="M256" s="2"/>
      <c r="N256" s="2"/>
      <c r="O256" s="46"/>
      <c r="P256" s="2"/>
      <c r="Q256" s="55"/>
      <c r="R256" s="56"/>
      <c r="S256" s="56"/>
      <c r="T256" s="57"/>
      <c r="U256" s="86"/>
      <c r="V256" s="85">
        <v>30</v>
      </c>
      <c r="W256" s="66">
        <v>0.1</v>
      </c>
      <c r="X256" s="66">
        <v>0.7</v>
      </c>
      <c r="Y256" s="67">
        <v>1.2</v>
      </c>
      <c r="Z256" s="66">
        <v>5.5</v>
      </c>
      <c r="AA256" s="85"/>
      <c r="AB256" s="66"/>
      <c r="AC256" s="66"/>
      <c r="AD256" s="68"/>
      <c r="AE256" s="66"/>
      <c r="AF256" s="4"/>
      <c r="AG256" s="2">
        <v>60</v>
      </c>
      <c r="AH256" s="23">
        <v>0.05</v>
      </c>
      <c r="AI256" s="66">
        <v>0.1</v>
      </c>
      <c r="AJ256" s="67">
        <v>0.2</v>
      </c>
      <c r="AK256" s="66">
        <v>5.5</v>
      </c>
      <c r="AL256" s="4">
        <v>5</v>
      </c>
      <c r="AM256" s="59" t="s">
        <v>958</v>
      </c>
      <c r="AN256" s="22">
        <v>60</v>
      </c>
      <c r="AO256" s="107">
        <v>16</v>
      </c>
    </row>
    <row r="257" spans="1:41" ht="21" customHeight="1">
      <c r="A257"/>
      <c r="B257" s="2"/>
      <c r="C257" s="2"/>
      <c r="D257" s="21" t="s">
        <v>959</v>
      </c>
      <c r="E257" s="22" t="s">
        <v>960</v>
      </c>
      <c r="F257" s="2">
        <v>146</v>
      </c>
      <c r="G257" s="21" t="s">
        <v>367</v>
      </c>
      <c r="H257" s="23">
        <f t="shared" si="14"/>
        <v>88.82000000000001</v>
      </c>
      <c r="I257" s="22">
        <v>3</v>
      </c>
      <c r="J257" s="118" t="s">
        <v>245</v>
      </c>
      <c r="K257" s="113" t="s">
        <v>881</v>
      </c>
      <c r="L257" s="2"/>
      <c r="M257" s="2"/>
      <c r="N257" s="2"/>
      <c r="O257" s="46"/>
      <c r="P257" s="2"/>
      <c r="Q257" s="55"/>
      <c r="R257" s="56"/>
      <c r="S257" s="56"/>
      <c r="T257" s="57"/>
      <c r="U257" s="88"/>
      <c r="V257" s="85"/>
      <c r="W257" s="66"/>
      <c r="X257" s="66"/>
      <c r="Y257" s="67"/>
      <c r="Z257" s="22"/>
      <c r="AA257" s="85" t="s">
        <v>43</v>
      </c>
      <c r="AB257" s="66"/>
      <c r="AC257" s="66"/>
      <c r="AD257" s="68"/>
      <c r="AE257" s="66"/>
      <c r="AF257" s="4"/>
      <c r="AG257" s="2"/>
      <c r="AH257" s="66"/>
      <c r="AI257" s="66"/>
      <c r="AJ257" s="67"/>
      <c r="AK257" s="66"/>
      <c r="AL257" s="4">
        <v>3</v>
      </c>
      <c r="AM257" s="59"/>
      <c r="AN257" s="22">
        <v>60</v>
      </c>
      <c r="AO257" s="107">
        <v>2</v>
      </c>
    </row>
    <row r="258" spans="1:41" ht="21" customHeight="1">
      <c r="A258" s="141"/>
      <c r="B258" s="128"/>
      <c r="C258" s="128"/>
      <c r="D258" s="129" t="s">
        <v>961</v>
      </c>
      <c r="E258" s="130" t="s">
        <v>962</v>
      </c>
      <c r="F258" s="128">
        <v>150</v>
      </c>
      <c r="G258" s="129" t="s">
        <v>586</v>
      </c>
      <c r="H258" s="132">
        <f t="shared" si="14"/>
        <v>88.86</v>
      </c>
      <c r="I258" s="22">
        <v>3</v>
      </c>
      <c r="J258" s="168" t="s">
        <v>362</v>
      </c>
      <c r="K258" s="127" t="s">
        <v>387</v>
      </c>
      <c r="L258" s="128"/>
      <c r="M258" s="128"/>
      <c r="N258" s="128"/>
      <c r="O258" s="133"/>
      <c r="P258" s="128"/>
      <c r="Q258" s="134"/>
      <c r="R258" s="128"/>
      <c r="S258" s="128"/>
      <c r="T258" s="133"/>
      <c r="U258" s="130"/>
      <c r="V258" s="136">
        <v>35</v>
      </c>
      <c r="W258" s="132">
        <v>0.05</v>
      </c>
      <c r="X258" s="135">
        <v>0.1</v>
      </c>
      <c r="Y258" s="137">
        <v>0.3</v>
      </c>
      <c r="Z258" s="130">
        <v>6</v>
      </c>
      <c r="AA258" s="136"/>
      <c r="AB258" s="135"/>
      <c r="AC258" s="135"/>
      <c r="AD258" s="138"/>
      <c r="AE258" s="135"/>
      <c r="AF258" s="62"/>
      <c r="AG258" s="128">
        <v>60</v>
      </c>
      <c r="AH258" s="135">
        <v>0.1</v>
      </c>
      <c r="AI258" s="135">
        <v>0.2</v>
      </c>
      <c r="AJ258" s="137">
        <v>0.3</v>
      </c>
      <c r="AK258" s="135">
        <v>5.5</v>
      </c>
      <c r="AL258" s="62">
        <v>4</v>
      </c>
      <c r="AM258" s="139" t="s">
        <v>132</v>
      </c>
      <c r="AN258" s="130">
        <v>60</v>
      </c>
      <c r="AO258" s="109">
        <v>6</v>
      </c>
    </row>
    <row r="259" spans="1:41" ht="21" customHeight="1">
      <c r="A259" t="s">
        <v>158</v>
      </c>
      <c r="B259" s="2" t="s">
        <v>564</v>
      </c>
      <c r="C259" s="2">
        <v>2</v>
      </c>
      <c r="D259" s="21" t="s">
        <v>963</v>
      </c>
      <c r="E259" s="22" t="s">
        <v>594</v>
      </c>
      <c r="F259" s="2">
        <v>47</v>
      </c>
      <c r="G259" s="21" t="s">
        <v>160</v>
      </c>
      <c r="H259" s="23">
        <v>88.9</v>
      </c>
      <c r="I259" s="22">
        <v>3</v>
      </c>
      <c r="J259" s="118" t="s">
        <v>245</v>
      </c>
      <c r="K259" s="113" t="s">
        <v>881</v>
      </c>
      <c r="L259" s="2">
        <v>85</v>
      </c>
      <c r="M259" s="2"/>
      <c r="N259" s="2"/>
      <c r="O259" s="46"/>
      <c r="P259" s="2"/>
      <c r="Q259" s="55">
        <v>15</v>
      </c>
      <c r="R259" s="56">
        <v>0.1</v>
      </c>
      <c r="S259" s="56">
        <v>0.3</v>
      </c>
      <c r="T259" s="57">
        <v>0.4</v>
      </c>
      <c r="U259" s="88">
        <v>7</v>
      </c>
      <c r="V259" s="85"/>
      <c r="W259" s="66"/>
      <c r="X259" s="66"/>
      <c r="Y259" s="67"/>
      <c r="Z259" s="22"/>
      <c r="AA259" s="85" t="s">
        <v>43</v>
      </c>
      <c r="AB259" s="66"/>
      <c r="AC259" s="66"/>
      <c r="AD259" s="68"/>
      <c r="AE259" s="66"/>
      <c r="AF259" s="4">
        <v>1</v>
      </c>
      <c r="AG259" s="2"/>
      <c r="AH259" s="66"/>
      <c r="AI259" s="66"/>
      <c r="AJ259" s="67"/>
      <c r="AK259" s="66"/>
      <c r="AL259" s="4">
        <v>3</v>
      </c>
      <c r="AM259" s="59"/>
      <c r="AN259" s="22">
        <v>60</v>
      </c>
      <c r="AO259" s="107">
        <v>2</v>
      </c>
    </row>
    <row r="260" spans="1:41" ht="21" customHeight="1">
      <c r="A260"/>
      <c r="B260" s="2"/>
      <c r="C260" s="2"/>
      <c r="D260" s="21" t="s">
        <v>618</v>
      </c>
      <c r="E260" s="22" t="s">
        <v>619</v>
      </c>
      <c r="F260" s="2">
        <v>54</v>
      </c>
      <c r="G260" s="21" t="s">
        <v>585</v>
      </c>
      <c r="H260" s="23">
        <f>H$259+E260/100</f>
        <v>89.37</v>
      </c>
      <c r="I260" s="22">
        <v>3</v>
      </c>
      <c r="J260" s="118" t="s">
        <v>251</v>
      </c>
      <c r="K260" s="113" t="s">
        <v>559</v>
      </c>
      <c r="L260" s="2"/>
      <c r="M260" s="2"/>
      <c r="N260" s="2"/>
      <c r="O260" s="46"/>
      <c r="P260" s="2"/>
      <c r="Q260" s="55"/>
      <c r="R260" s="56"/>
      <c r="S260" s="56"/>
      <c r="T260" s="57"/>
      <c r="U260" s="88"/>
      <c r="V260" s="85">
        <v>60</v>
      </c>
      <c r="W260" s="66">
        <v>0.2</v>
      </c>
      <c r="X260" s="66">
        <v>0.5</v>
      </c>
      <c r="Y260" s="67">
        <v>1.5</v>
      </c>
      <c r="Z260" s="66">
        <v>5.5</v>
      </c>
      <c r="AA260" s="85">
        <v>1</v>
      </c>
      <c r="AB260" s="66"/>
      <c r="AC260" s="66"/>
      <c r="AD260" s="68"/>
      <c r="AE260" s="66"/>
      <c r="AF260" s="4">
        <v>0</v>
      </c>
      <c r="AG260" s="2">
        <v>40</v>
      </c>
      <c r="AH260" s="66">
        <v>0.2</v>
      </c>
      <c r="AI260" s="66">
        <v>0.5</v>
      </c>
      <c r="AJ260" s="67">
        <v>1</v>
      </c>
      <c r="AK260" s="66">
        <v>6</v>
      </c>
      <c r="AL260" s="4">
        <v>13</v>
      </c>
      <c r="AM260" s="59" t="s">
        <v>620</v>
      </c>
      <c r="AN260" s="22">
        <v>60</v>
      </c>
      <c r="AO260" s="107">
        <v>10</v>
      </c>
    </row>
    <row r="261" spans="1:41" ht="21" customHeight="1">
      <c r="A261"/>
      <c r="B261" s="2"/>
      <c r="C261" s="2"/>
      <c r="D261" s="21" t="s">
        <v>621</v>
      </c>
      <c r="E261" s="22" t="s">
        <v>748</v>
      </c>
      <c r="F261" s="2">
        <v>66</v>
      </c>
      <c r="G261" s="21" t="s">
        <v>578</v>
      </c>
      <c r="H261" s="23">
        <f>H$259+E261/100</f>
        <v>89.44000000000001</v>
      </c>
      <c r="I261" s="22">
        <v>3</v>
      </c>
      <c r="J261" s="118" t="s">
        <v>245</v>
      </c>
      <c r="K261" s="113" t="s">
        <v>881</v>
      </c>
      <c r="L261" s="2">
        <v>84</v>
      </c>
      <c r="M261" s="2"/>
      <c r="N261" s="2"/>
      <c r="O261" s="46"/>
      <c r="P261" s="2"/>
      <c r="Q261" s="55">
        <v>15</v>
      </c>
      <c r="R261" s="56">
        <v>0.2</v>
      </c>
      <c r="S261" s="56">
        <v>0.3</v>
      </c>
      <c r="T261" s="57">
        <v>0.5</v>
      </c>
      <c r="U261" s="88">
        <v>7</v>
      </c>
      <c r="V261" s="85"/>
      <c r="W261" s="66"/>
      <c r="X261" s="66"/>
      <c r="Y261" s="67"/>
      <c r="Z261" s="22"/>
      <c r="AA261" s="85">
        <v>1</v>
      </c>
      <c r="AB261" s="66"/>
      <c r="AC261" s="66"/>
      <c r="AD261" s="68"/>
      <c r="AE261" s="66"/>
      <c r="AF261" s="4">
        <v>0</v>
      </c>
      <c r="AG261" s="2"/>
      <c r="AH261" s="66"/>
      <c r="AI261" s="66"/>
      <c r="AJ261" s="67"/>
      <c r="AK261" s="66"/>
      <c r="AL261" s="4">
        <v>3</v>
      </c>
      <c r="AM261" s="59"/>
      <c r="AN261" s="22">
        <v>60</v>
      </c>
      <c r="AO261" s="107">
        <v>2</v>
      </c>
    </row>
    <row r="262" spans="1:41" ht="21" customHeight="1">
      <c r="A262"/>
      <c r="B262" s="2"/>
      <c r="C262" s="2"/>
      <c r="D262" s="21" t="s">
        <v>544</v>
      </c>
      <c r="E262" s="22" t="s">
        <v>366</v>
      </c>
      <c r="F262" s="2">
        <v>74</v>
      </c>
      <c r="G262" s="21" t="s">
        <v>251</v>
      </c>
      <c r="H262" s="23">
        <f>H$259+E262/100</f>
        <v>89.56</v>
      </c>
      <c r="I262" s="22">
        <v>3</v>
      </c>
      <c r="J262" s="118" t="s">
        <v>593</v>
      </c>
      <c r="K262" s="113" t="s">
        <v>880</v>
      </c>
      <c r="L262" s="2">
        <v>89</v>
      </c>
      <c r="M262" s="2"/>
      <c r="N262" s="2"/>
      <c r="O262" s="46"/>
      <c r="P262" s="2"/>
      <c r="Q262" s="55">
        <v>10</v>
      </c>
      <c r="R262" s="56">
        <v>0.1</v>
      </c>
      <c r="S262" s="56">
        <v>0.2</v>
      </c>
      <c r="T262" s="57">
        <v>0.5</v>
      </c>
      <c r="U262" s="88">
        <v>7</v>
      </c>
      <c r="V262" s="85"/>
      <c r="W262" s="66"/>
      <c r="X262" s="66"/>
      <c r="Y262" s="67"/>
      <c r="Z262" s="22"/>
      <c r="AA262" s="85">
        <v>1</v>
      </c>
      <c r="AB262" s="66"/>
      <c r="AC262" s="66"/>
      <c r="AD262" s="68"/>
      <c r="AE262" s="66"/>
      <c r="AF262" s="4">
        <v>0</v>
      </c>
      <c r="AG262" s="2"/>
      <c r="AH262" s="66"/>
      <c r="AI262" s="66"/>
      <c r="AJ262" s="67"/>
      <c r="AK262" s="66"/>
      <c r="AL262" s="4">
        <v>1</v>
      </c>
      <c r="AM262" s="59"/>
      <c r="AN262" s="22">
        <v>60</v>
      </c>
      <c r="AO262" s="107">
        <v>1</v>
      </c>
    </row>
    <row r="263" spans="1:41" ht="21" customHeight="1">
      <c r="A263" s="141"/>
      <c r="B263" s="128"/>
      <c r="C263" s="128"/>
      <c r="D263" s="129" t="s">
        <v>622</v>
      </c>
      <c r="E263" s="130" t="s">
        <v>547</v>
      </c>
      <c r="F263" s="128">
        <v>146</v>
      </c>
      <c r="G263" s="129" t="s">
        <v>623</v>
      </c>
      <c r="H263" s="132">
        <f>H$259+E263/100</f>
        <v>89.64</v>
      </c>
      <c r="I263" s="22">
        <v>3</v>
      </c>
      <c r="J263" s="168" t="s">
        <v>245</v>
      </c>
      <c r="K263" s="127" t="s">
        <v>881</v>
      </c>
      <c r="L263" s="128">
        <v>88</v>
      </c>
      <c r="M263" s="128"/>
      <c r="N263" s="128"/>
      <c r="O263" s="133"/>
      <c r="P263" s="128"/>
      <c r="Q263" s="134">
        <v>15</v>
      </c>
      <c r="R263" s="128">
        <v>0.1</v>
      </c>
      <c r="S263" s="128">
        <v>0.2</v>
      </c>
      <c r="T263" s="133">
        <v>0.5</v>
      </c>
      <c r="U263" s="130">
        <v>7</v>
      </c>
      <c r="V263" s="136"/>
      <c r="W263" s="135"/>
      <c r="X263" s="135"/>
      <c r="Y263" s="137"/>
      <c r="Z263" s="130"/>
      <c r="AA263" s="136">
        <v>2</v>
      </c>
      <c r="AB263" s="135"/>
      <c r="AC263" s="135"/>
      <c r="AD263" s="138"/>
      <c r="AE263" s="135"/>
      <c r="AF263" s="62">
        <v>0</v>
      </c>
      <c r="AG263" s="128"/>
      <c r="AH263" s="135"/>
      <c r="AI263" s="135"/>
      <c r="AJ263" s="137"/>
      <c r="AK263" s="135"/>
      <c r="AL263" s="62">
        <v>3</v>
      </c>
      <c r="AM263" s="139"/>
      <c r="AN263" s="130">
        <v>60</v>
      </c>
      <c r="AO263" s="109">
        <v>2</v>
      </c>
    </row>
    <row r="264" spans="1:41" ht="21" customHeight="1">
      <c r="A264" t="s">
        <v>158</v>
      </c>
      <c r="B264" s="2" t="s">
        <v>564</v>
      </c>
      <c r="C264" s="2">
        <v>3</v>
      </c>
      <c r="D264" s="21" t="s">
        <v>624</v>
      </c>
      <c r="E264" s="22" t="s">
        <v>594</v>
      </c>
      <c r="F264" s="2">
        <v>60</v>
      </c>
      <c r="G264" s="21" t="s">
        <v>625</v>
      </c>
      <c r="H264" s="23">
        <v>90.36</v>
      </c>
      <c r="I264" s="22">
        <v>3</v>
      </c>
      <c r="J264" s="118" t="s">
        <v>593</v>
      </c>
      <c r="K264" s="113" t="s">
        <v>880</v>
      </c>
      <c r="L264" s="2">
        <v>94</v>
      </c>
      <c r="M264" s="2"/>
      <c r="N264" s="2"/>
      <c r="O264" s="46"/>
      <c r="P264" s="2"/>
      <c r="Q264" s="55">
        <v>5</v>
      </c>
      <c r="R264" s="56"/>
      <c r="S264" s="56">
        <v>0.1</v>
      </c>
      <c r="T264" s="57">
        <v>0.2</v>
      </c>
      <c r="U264" s="88">
        <v>7</v>
      </c>
      <c r="V264" s="85"/>
      <c r="W264" s="66"/>
      <c r="X264" s="66"/>
      <c r="Y264" s="67"/>
      <c r="Z264" s="22"/>
      <c r="AA264" s="85">
        <v>1</v>
      </c>
      <c r="AB264" s="66"/>
      <c r="AC264" s="66"/>
      <c r="AD264" s="68"/>
      <c r="AE264" s="66"/>
      <c r="AF264" s="4">
        <v>0</v>
      </c>
      <c r="AG264" s="2"/>
      <c r="AH264" s="66"/>
      <c r="AI264" s="66"/>
      <c r="AJ264" s="67"/>
      <c r="AK264" s="66"/>
      <c r="AL264" s="4">
        <v>1</v>
      </c>
      <c r="AM264" s="59" t="s">
        <v>626</v>
      </c>
      <c r="AN264" s="22">
        <v>60</v>
      </c>
      <c r="AO264" s="107">
        <v>1</v>
      </c>
    </row>
    <row r="265" spans="1:41" ht="23.25">
      <c r="A265"/>
      <c r="B265" s="2"/>
      <c r="C265" s="2"/>
      <c r="D265" s="21" t="s">
        <v>627</v>
      </c>
      <c r="E265" s="22" t="s">
        <v>628</v>
      </c>
      <c r="F265" s="2">
        <v>70</v>
      </c>
      <c r="G265" s="21" t="s">
        <v>718</v>
      </c>
      <c r="H265" s="23">
        <f>H$264+E265/100</f>
        <v>90.96</v>
      </c>
      <c r="I265" s="22">
        <v>3</v>
      </c>
      <c r="J265" s="118" t="s">
        <v>245</v>
      </c>
      <c r="K265" s="113" t="s">
        <v>881</v>
      </c>
      <c r="L265" s="2">
        <v>83</v>
      </c>
      <c r="M265" s="2"/>
      <c r="N265" s="2"/>
      <c r="O265" s="46"/>
      <c r="P265" s="2"/>
      <c r="Q265" s="55">
        <v>15</v>
      </c>
      <c r="R265" s="56">
        <v>0.1</v>
      </c>
      <c r="S265" s="56">
        <v>0.3</v>
      </c>
      <c r="T265" s="57">
        <v>0.5</v>
      </c>
      <c r="U265" s="88">
        <v>7</v>
      </c>
      <c r="V265" s="85"/>
      <c r="W265" s="66"/>
      <c r="X265" s="66"/>
      <c r="Y265" s="67"/>
      <c r="Z265" s="22"/>
      <c r="AA265" s="85">
        <v>2</v>
      </c>
      <c r="AB265" s="66"/>
      <c r="AC265" s="66"/>
      <c r="AD265" s="68"/>
      <c r="AE265" s="66"/>
      <c r="AF265" s="4">
        <v>0</v>
      </c>
      <c r="AG265" s="2"/>
      <c r="AH265" s="66"/>
      <c r="AI265" s="66"/>
      <c r="AJ265" s="67"/>
      <c r="AK265" s="66"/>
      <c r="AL265" s="4">
        <v>3</v>
      </c>
      <c r="AM265" s="59" t="s">
        <v>631</v>
      </c>
      <c r="AN265" s="22">
        <v>60</v>
      </c>
      <c r="AO265" s="107">
        <v>2</v>
      </c>
    </row>
    <row r="266" spans="1:41" ht="21" customHeight="1">
      <c r="A266" s="141"/>
      <c r="B266" s="128"/>
      <c r="C266" s="128"/>
      <c r="D266" s="129" t="s">
        <v>629</v>
      </c>
      <c r="E266" s="130" t="s">
        <v>630</v>
      </c>
      <c r="F266" s="128">
        <v>78</v>
      </c>
      <c r="G266" s="129" t="s">
        <v>585</v>
      </c>
      <c r="H266" s="132">
        <f>H$264+E266/100</f>
        <v>91.06</v>
      </c>
      <c r="I266" s="22">
        <v>3</v>
      </c>
      <c r="J266" s="168" t="s">
        <v>593</v>
      </c>
      <c r="K266" s="127" t="s">
        <v>880</v>
      </c>
      <c r="L266" s="128">
        <v>94</v>
      </c>
      <c r="M266" s="128"/>
      <c r="N266" s="128"/>
      <c r="O266" s="133"/>
      <c r="P266" s="128"/>
      <c r="Q266" s="134">
        <v>5</v>
      </c>
      <c r="R266" s="128"/>
      <c r="S266" s="128">
        <v>0.1</v>
      </c>
      <c r="T266" s="133">
        <v>0.4</v>
      </c>
      <c r="U266" s="130">
        <v>7</v>
      </c>
      <c r="V266" s="136"/>
      <c r="W266" s="135"/>
      <c r="X266" s="135"/>
      <c r="Y266" s="137"/>
      <c r="Z266" s="130"/>
      <c r="AA266" s="136">
        <v>1</v>
      </c>
      <c r="AB266" s="135"/>
      <c r="AC266" s="135"/>
      <c r="AD266" s="138"/>
      <c r="AE266" s="135"/>
      <c r="AF266" s="62">
        <v>0</v>
      </c>
      <c r="AG266" s="128"/>
      <c r="AH266" s="135"/>
      <c r="AI266" s="135"/>
      <c r="AJ266" s="137"/>
      <c r="AK266" s="135"/>
      <c r="AL266" s="62">
        <v>3</v>
      </c>
      <c r="AM266" s="139"/>
      <c r="AN266" s="130">
        <v>60</v>
      </c>
      <c r="AO266" s="109">
        <v>1</v>
      </c>
    </row>
    <row r="267" spans="1:41" ht="27.75" customHeight="1">
      <c r="A267" t="s">
        <v>158</v>
      </c>
      <c r="B267" s="2" t="s">
        <v>632</v>
      </c>
      <c r="C267" s="2">
        <v>1</v>
      </c>
      <c r="D267" s="21" t="s">
        <v>746</v>
      </c>
      <c r="E267" s="22" t="s">
        <v>594</v>
      </c>
      <c r="F267" s="2">
        <v>16</v>
      </c>
      <c r="G267" s="21" t="s">
        <v>318</v>
      </c>
      <c r="H267" s="23">
        <v>92</v>
      </c>
      <c r="I267" s="22">
        <v>3</v>
      </c>
      <c r="J267" s="118" t="s">
        <v>593</v>
      </c>
      <c r="K267" s="113" t="s">
        <v>880</v>
      </c>
      <c r="L267" s="2">
        <v>96</v>
      </c>
      <c r="M267" s="2"/>
      <c r="N267" s="2"/>
      <c r="O267" s="46"/>
      <c r="P267" s="2"/>
      <c r="Q267" s="55">
        <v>3</v>
      </c>
      <c r="R267" s="56"/>
      <c r="S267" s="56">
        <v>0.4</v>
      </c>
      <c r="T267" s="57">
        <v>0.7</v>
      </c>
      <c r="U267" s="88">
        <v>1</v>
      </c>
      <c r="V267" s="85"/>
      <c r="W267" s="66"/>
      <c r="X267" s="66"/>
      <c r="Y267" s="67"/>
      <c r="Z267" s="22"/>
      <c r="AA267" s="85" t="s">
        <v>43</v>
      </c>
      <c r="AB267" s="66"/>
      <c r="AC267" s="66"/>
      <c r="AD267" s="68"/>
      <c r="AE267" s="66"/>
      <c r="AF267" s="4"/>
      <c r="AG267" s="2"/>
      <c r="AH267" s="66"/>
      <c r="AI267" s="66"/>
      <c r="AJ267" s="67"/>
      <c r="AK267" s="66"/>
      <c r="AL267" s="4"/>
      <c r="AM267" s="59" t="s">
        <v>633</v>
      </c>
      <c r="AN267" s="22"/>
      <c r="AO267" s="107">
        <v>1</v>
      </c>
    </row>
    <row r="268" spans="1:41" ht="21" customHeight="1">
      <c r="A268"/>
      <c r="B268" s="2"/>
      <c r="C268" s="2"/>
      <c r="D268" s="21" t="s">
        <v>634</v>
      </c>
      <c r="E268" s="22" t="s">
        <v>612</v>
      </c>
      <c r="F268" s="2">
        <v>20</v>
      </c>
      <c r="G268" s="21" t="s">
        <v>635</v>
      </c>
      <c r="H268" s="23">
        <f>H$267+E268/100</f>
        <v>92.16</v>
      </c>
      <c r="I268" s="22">
        <v>3</v>
      </c>
      <c r="J268" s="118" t="s">
        <v>245</v>
      </c>
      <c r="K268" s="113" t="s">
        <v>881</v>
      </c>
      <c r="L268" s="2">
        <v>88</v>
      </c>
      <c r="M268" s="2"/>
      <c r="N268" s="2"/>
      <c r="O268" s="46"/>
      <c r="P268" s="2"/>
      <c r="Q268" s="55">
        <v>11</v>
      </c>
      <c r="R268" s="56"/>
      <c r="S268" s="56">
        <v>0.4</v>
      </c>
      <c r="T268" s="57">
        <v>0.7</v>
      </c>
      <c r="U268" s="86">
        <v>7.5</v>
      </c>
      <c r="V268" s="85"/>
      <c r="W268" s="66"/>
      <c r="X268" s="66"/>
      <c r="Y268" s="67"/>
      <c r="Z268" s="22"/>
      <c r="AA268" s="85">
        <v>1</v>
      </c>
      <c r="AB268" s="66"/>
      <c r="AC268" s="66"/>
      <c r="AD268" s="68"/>
      <c r="AE268" s="66"/>
      <c r="AF268" s="4"/>
      <c r="AG268" s="2"/>
      <c r="AH268" s="66"/>
      <c r="AI268" s="66"/>
      <c r="AJ268" s="67"/>
      <c r="AK268" s="66"/>
      <c r="AL268" s="4">
        <v>2.5</v>
      </c>
      <c r="AM268" s="59"/>
      <c r="AN268" s="22"/>
      <c r="AO268" s="107">
        <v>2</v>
      </c>
    </row>
    <row r="269" spans="1:41" ht="23.25">
      <c r="A269"/>
      <c r="B269" s="2"/>
      <c r="C269" s="2"/>
      <c r="D269" s="21" t="s">
        <v>636</v>
      </c>
      <c r="E269" s="22" t="s">
        <v>735</v>
      </c>
      <c r="F269" s="2">
        <v>41</v>
      </c>
      <c r="G269" s="21" t="s">
        <v>635</v>
      </c>
      <c r="H269" s="23">
        <f aca="true" t="shared" si="15" ref="H269:H275">H$267+E269/100</f>
        <v>92.2</v>
      </c>
      <c r="I269" s="22">
        <v>3</v>
      </c>
      <c r="J269" s="118" t="s">
        <v>362</v>
      </c>
      <c r="K269" s="113" t="s">
        <v>387</v>
      </c>
      <c r="L269" s="2">
        <v>15</v>
      </c>
      <c r="M269" s="2"/>
      <c r="N269" s="2"/>
      <c r="O269" s="46"/>
      <c r="P269" s="2"/>
      <c r="Q269" s="55">
        <v>85</v>
      </c>
      <c r="R269" s="56"/>
      <c r="S269" s="56">
        <v>0.8</v>
      </c>
      <c r="T269" s="57">
        <v>2</v>
      </c>
      <c r="U269" s="88"/>
      <c r="V269" s="85"/>
      <c r="W269" s="66"/>
      <c r="X269" s="66"/>
      <c r="Y269" s="67"/>
      <c r="Z269" s="22"/>
      <c r="AA269" s="85" t="s">
        <v>43</v>
      </c>
      <c r="AB269" s="66"/>
      <c r="AC269" s="66"/>
      <c r="AD269" s="68"/>
      <c r="AE269" s="66"/>
      <c r="AF269" s="4"/>
      <c r="AG269" s="2"/>
      <c r="AH269" s="66"/>
      <c r="AI269" s="66"/>
      <c r="AJ269" s="67"/>
      <c r="AK269" s="66"/>
      <c r="AL269" s="4">
        <v>1</v>
      </c>
      <c r="AM269" s="59" t="s">
        <v>637</v>
      </c>
      <c r="AN269" s="22"/>
      <c r="AO269" s="107">
        <v>6</v>
      </c>
    </row>
    <row r="270" spans="1:41" ht="21" customHeight="1">
      <c r="A270"/>
      <c r="B270" s="2"/>
      <c r="C270" s="2"/>
      <c r="D270" s="21" t="s">
        <v>638</v>
      </c>
      <c r="E270" s="22" t="s">
        <v>528</v>
      </c>
      <c r="F270" s="2">
        <v>49</v>
      </c>
      <c r="G270" s="21" t="s">
        <v>245</v>
      </c>
      <c r="H270" s="23">
        <f t="shared" si="15"/>
        <v>92.41</v>
      </c>
      <c r="I270" s="22">
        <v>3</v>
      </c>
      <c r="J270" s="118" t="s">
        <v>245</v>
      </c>
      <c r="K270" s="113" t="s">
        <v>881</v>
      </c>
      <c r="L270" s="2">
        <v>85</v>
      </c>
      <c r="M270" s="2"/>
      <c r="N270" s="2"/>
      <c r="O270" s="46"/>
      <c r="P270" s="2"/>
      <c r="Q270" s="55">
        <v>15</v>
      </c>
      <c r="R270" s="56"/>
      <c r="S270" s="56">
        <v>0.8</v>
      </c>
      <c r="T270" s="57">
        <v>1.5</v>
      </c>
      <c r="U270" s="86">
        <v>7.5</v>
      </c>
      <c r="V270" s="85"/>
      <c r="W270" s="66"/>
      <c r="X270" s="66"/>
      <c r="Y270" s="67"/>
      <c r="Z270" s="22"/>
      <c r="AA270" s="85" t="s">
        <v>43</v>
      </c>
      <c r="AB270" s="66"/>
      <c r="AC270" s="66"/>
      <c r="AD270" s="68"/>
      <c r="AE270" s="66"/>
      <c r="AF270" s="4"/>
      <c r="AG270" s="2"/>
      <c r="AH270" s="66"/>
      <c r="AI270" s="66"/>
      <c r="AJ270" s="67"/>
      <c r="AK270" s="66"/>
      <c r="AL270" s="4">
        <v>2.5</v>
      </c>
      <c r="AM270" s="59"/>
      <c r="AN270" s="22"/>
      <c r="AO270" s="107">
        <v>2</v>
      </c>
    </row>
    <row r="271" spans="1:41" ht="21" customHeight="1">
      <c r="A271"/>
      <c r="B271" s="2"/>
      <c r="C271" s="2"/>
      <c r="D271" s="21" t="s">
        <v>639</v>
      </c>
      <c r="E271" s="22" t="s">
        <v>640</v>
      </c>
      <c r="F271" s="2">
        <v>59</v>
      </c>
      <c r="G271" s="21" t="s">
        <v>602</v>
      </c>
      <c r="H271" s="23">
        <f t="shared" si="15"/>
        <v>92.5</v>
      </c>
      <c r="I271" s="22">
        <v>3</v>
      </c>
      <c r="J271" s="118" t="s">
        <v>585</v>
      </c>
      <c r="K271" s="113" t="s">
        <v>387</v>
      </c>
      <c r="L271" s="2">
        <v>25</v>
      </c>
      <c r="M271" s="2"/>
      <c r="N271" s="2"/>
      <c r="O271" s="46"/>
      <c r="P271" s="2"/>
      <c r="Q271" s="55">
        <v>75</v>
      </c>
      <c r="R271" s="56"/>
      <c r="S271" s="56">
        <v>0.5</v>
      </c>
      <c r="T271" s="57">
        <v>1</v>
      </c>
      <c r="U271" s="88"/>
      <c r="V271" s="85"/>
      <c r="W271" s="66"/>
      <c r="X271" s="66"/>
      <c r="Y271" s="67"/>
      <c r="Z271" s="22"/>
      <c r="AA271" s="85" t="s">
        <v>43</v>
      </c>
      <c r="AB271" s="66"/>
      <c r="AC271" s="66"/>
      <c r="AD271" s="68"/>
      <c r="AE271" s="66"/>
      <c r="AF271" s="4"/>
      <c r="AG271" s="2"/>
      <c r="AH271" s="66"/>
      <c r="AI271" s="66"/>
      <c r="AJ271" s="67"/>
      <c r="AK271" s="66"/>
      <c r="AL271" s="4">
        <v>1</v>
      </c>
      <c r="AM271" s="59"/>
      <c r="AN271" s="22"/>
      <c r="AO271" s="107">
        <v>7</v>
      </c>
    </row>
    <row r="272" spans="1:41" ht="21" customHeight="1">
      <c r="A272"/>
      <c r="B272" s="2"/>
      <c r="C272" s="2"/>
      <c r="D272" s="21" t="s">
        <v>641</v>
      </c>
      <c r="E272" s="22" t="s">
        <v>750</v>
      </c>
      <c r="F272" s="24">
        <v>79</v>
      </c>
      <c r="G272" s="21" t="s">
        <v>642</v>
      </c>
      <c r="H272" s="23">
        <f t="shared" si="15"/>
        <v>92.59</v>
      </c>
      <c r="I272" s="22">
        <v>3</v>
      </c>
      <c r="J272" s="118" t="s">
        <v>585</v>
      </c>
      <c r="K272" s="113" t="s">
        <v>387</v>
      </c>
      <c r="L272" s="2">
        <v>40</v>
      </c>
      <c r="M272" s="2"/>
      <c r="N272" s="2"/>
      <c r="O272" s="46"/>
      <c r="P272" s="2"/>
      <c r="Q272" s="55">
        <v>60</v>
      </c>
      <c r="R272" s="56"/>
      <c r="S272" s="56">
        <v>0.8</v>
      </c>
      <c r="T272" s="57">
        <v>2</v>
      </c>
      <c r="U272" s="88"/>
      <c r="V272" s="85"/>
      <c r="W272" s="66"/>
      <c r="X272" s="66"/>
      <c r="Y272" s="67"/>
      <c r="Z272" s="22"/>
      <c r="AA272" s="85" t="s">
        <v>43</v>
      </c>
      <c r="AB272" s="66"/>
      <c r="AC272" s="66"/>
      <c r="AD272" s="68"/>
      <c r="AE272" s="66"/>
      <c r="AF272" s="4"/>
      <c r="AG272" s="2"/>
      <c r="AH272" s="66"/>
      <c r="AI272" s="66"/>
      <c r="AJ272" s="67"/>
      <c r="AK272" s="66"/>
      <c r="AL272" s="4">
        <v>1</v>
      </c>
      <c r="AM272" s="59"/>
      <c r="AN272" s="22"/>
      <c r="AO272" s="107">
        <v>7</v>
      </c>
    </row>
    <row r="273" spans="1:41" ht="21" customHeight="1">
      <c r="A273"/>
      <c r="B273" s="2"/>
      <c r="C273" s="2"/>
      <c r="D273" s="21" t="s">
        <v>218</v>
      </c>
      <c r="E273" s="22" t="s">
        <v>643</v>
      </c>
      <c r="F273" s="24">
        <v>85</v>
      </c>
      <c r="G273" s="21" t="s">
        <v>644</v>
      </c>
      <c r="H273" s="23">
        <f t="shared" si="15"/>
        <v>92.79</v>
      </c>
      <c r="I273" s="22">
        <v>3</v>
      </c>
      <c r="J273" s="118" t="s">
        <v>593</v>
      </c>
      <c r="K273" s="113" t="s">
        <v>880</v>
      </c>
      <c r="L273" s="2">
        <v>97</v>
      </c>
      <c r="M273" s="2"/>
      <c r="N273" s="2"/>
      <c r="O273" s="46"/>
      <c r="P273" s="2"/>
      <c r="Q273" s="55">
        <v>3</v>
      </c>
      <c r="R273" s="56"/>
      <c r="S273" s="56"/>
      <c r="T273" s="57"/>
      <c r="U273" s="88"/>
      <c r="V273" s="85"/>
      <c r="W273" s="66"/>
      <c r="X273" s="66"/>
      <c r="Y273" s="67"/>
      <c r="Z273" s="22"/>
      <c r="AA273" s="85" t="s">
        <v>43</v>
      </c>
      <c r="AB273" s="66"/>
      <c r="AC273" s="66"/>
      <c r="AD273" s="68"/>
      <c r="AE273" s="66"/>
      <c r="AF273" s="4"/>
      <c r="AG273" s="2"/>
      <c r="AH273" s="66"/>
      <c r="AI273" s="66"/>
      <c r="AJ273" s="67"/>
      <c r="AK273" s="66"/>
      <c r="AL273" s="4"/>
      <c r="AM273" s="59" t="s">
        <v>645</v>
      </c>
      <c r="AN273" s="22"/>
      <c r="AO273" s="107">
        <v>1</v>
      </c>
    </row>
    <row r="274" spans="1:41" ht="21" customHeight="1">
      <c r="A274"/>
      <c r="B274" s="2"/>
      <c r="C274" s="2"/>
      <c r="D274" s="21" t="s">
        <v>646</v>
      </c>
      <c r="E274" s="22" t="s">
        <v>647</v>
      </c>
      <c r="F274" s="24">
        <v>100</v>
      </c>
      <c r="G274" s="21" t="s">
        <v>648</v>
      </c>
      <c r="H274" s="23">
        <f t="shared" si="15"/>
        <v>92.85</v>
      </c>
      <c r="I274" s="22">
        <v>3</v>
      </c>
      <c r="J274" s="118" t="s">
        <v>245</v>
      </c>
      <c r="K274" s="113" t="s">
        <v>881</v>
      </c>
      <c r="L274" s="2">
        <v>85</v>
      </c>
      <c r="M274" s="2"/>
      <c r="N274" s="2"/>
      <c r="O274" s="46"/>
      <c r="P274" s="2"/>
      <c r="Q274" s="55">
        <v>15</v>
      </c>
      <c r="R274" s="56"/>
      <c r="S274" s="56">
        <v>0.5</v>
      </c>
      <c r="T274" s="57">
        <v>1</v>
      </c>
      <c r="U274" s="86">
        <v>7.5</v>
      </c>
      <c r="V274" s="85"/>
      <c r="W274" s="66"/>
      <c r="X274" s="66"/>
      <c r="Y274" s="67"/>
      <c r="Z274" s="22"/>
      <c r="AA274" s="85" t="s">
        <v>43</v>
      </c>
      <c r="AB274" s="66"/>
      <c r="AC274" s="66"/>
      <c r="AD274" s="68"/>
      <c r="AE274" s="66"/>
      <c r="AF274" s="4"/>
      <c r="AG274" s="2"/>
      <c r="AH274" s="66"/>
      <c r="AI274" s="66"/>
      <c r="AJ274" s="67"/>
      <c r="AK274" s="66"/>
      <c r="AL274" s="4">
        <v>2.5</v>
      </c>
      <c r="AM274" s="59"/>
      <c r="AN274" s="22"/>
      <c r="AO274" s="107">
        <v>2</v>
      </c>
    </row>
    <row r="275" spans="1:41" ht="21" customHeight="1">
      <c r="A275" s="141"/>
      <c r="B275" s="128"/>
      <c r="C275" s="128"/>
      <c r="D275" s="129" t="s">
        <v>649</v>
      </c>
      <c r="E275" s="130" t="s">
        <v>755</v>
      </c>
      <c r="F275" s="131">
        <v>129</v>
      </c>
      <c r="G275" s="129" t="s">
        <v>650</v>
      </c>
      <c r="H275" s="132">
        <f t="shared" si="15"/>
        <v>93</v>
      </c>
      <c r="I275" s="22">
        <v>3</v>
      </c>
      <c r="J275" s="168" t="s">
        <v>593</v>
      </c>
      <c r="K275" s="127" t="s">
        <v>880</v>
      </c>
      <c r="L275" s="128">
        <v>92</v>
      </c>
      <c r="M275" s="128"/>
      <c r="N275" s="128"/>
      <c r="O275" s="133"/>
      <c r="P275" s="128"/>
      <c r="Q275" s="134">
        <v>8</v>
      </c>
      <c r="R275" s="128"/>
      <c r="S275" s="128">
        <v>0.3</v>
      </c>
      <c r="T275" s="133">
        <v>0.8</v>
      </c>
      <c r="U275" s="130"/>
      <c r="V275" s="136"/>
      <c r="W275" s="135"/>
      <c r="X275" s="135"/>
      <c r="Y275" s="137"/>
      <c r="Z275" s="130"/>
      <c r="AA275" s="136" t="s">
        <v>43</v>
      </c>
      <c r="AB275" s="135"/>
      <c r="AC275" s="135"/>
      <c r="AD275" s="138"/>
      <c r="AE275" s="135"/>
      <c r="AF275" s="62"/>
      <c r="AG275" s="128"/>
      <c r="AH275" s="135"/>
      <c r="AI275" s="135"/>
      <c r="AJ275" s="137"/>
      <c r="AK275" s="135"/>
      <c r="AL275" s="62"/>
      <c r="AM275" s="139"/>
      <c r="AN275" s="130"/>
      <c r="AO275" s="109">
        <v>1</v>
      </c>
    </row>
    <row r="276" spans="1:41" ht="21" customHeight="1">
      <c r="A276" t="s">
        <v>158</v>
      </c>
      <c r="B276" s="2" t="s">
        <v>632</v>
      </c>
      <c r="C276" s="2">
        <v>2</v>
      </c>
      <c r="D276" s="21" t="s">
        <v>651</v>
      </c>
      <c r="E276" s="22" t="s">
        <v>594</v>
      </c>
      <c r="F276" s="24">
        <v>36</v>
      </c>
      <c r="G276" s="21" t="s">
        <v>652</v>
      </c>
      <c r="H276" s="23">
        <v>93.28</v>
      </c>
      <c r="I276" s="22">
        <v>3</v>
      </c>
      <c r="J276" s="118" t="s">
        <v>593</v>
      </c>
      <c r="K276" s="113" t="s">
        <v>880</v>
      </c>
      <c r="L276" s="2">
        <v>98</v>
      </c>
      <c r="M276" s="2"/>
      <c r="N276" s="2"/>
      <c r="O276" s="46"/>
      <c r="P276" s="2"/>
      <c r="Q276" s="55">
        <v>1</v>
      </c>
      <c r="R276" s="56"/>
      <c r="S276" s="56">
        <v>0.2</v>
      </c>
      <c r="T276" s="57">
        <v>0.4</v>
      </c>
      <c r="U276" s="88"/>
      <c r="V276" s="85"/>
      <c r="W276" s="66"/>
      <c r="X276" s="66"/>
      <c r="Y276" s="67"/>
      <c r="Z276" s="22"/>
      <c r="AA276" s="85">
        <v>1</v>
      </c>
      <c r="AB276" s="66"/>
      <c r="AC276" s="66"/>
      <c r="AD276" s="68"/>
      <c r="AE276" s="66"/>
      <c r="AF276" s="4"/>
      <c r="AG276" s="2"/>
      <c r="AH276" s="66"/>
      <c r="AI276" s="66"/>
      <c r="AJ276" s="67"/>
      <c r="AK276" s="66"/>
      <c r="AL276" s="4"/>
      <c r="AM276" s="59" t="s">
        <v>653</v>
      </c>
      <c r="AN276" s="22"/>
      <c r="AO276" s="107">
        <v>1</v>
      </c>
    </row>
    <row r="277" spans="1:41" ht="21" customHeight="1">
      <c r="A277"/>
      <c r="B277" s="2"/>
      <c r="C277" s="2"/>
      <c r="D277" s="21" t="s">
        <v>654</v>
      </c>
      <c r="E277" s="22" t="s">
        <v>655</v>
      </c>
      <c r="F277" s="24">
        <v>39</v>
      </c>
      <c r="G277" s="21" t="s">
        <v>656</v>
      </c>
      <c r="H277" s="23">
        <f>H$276+E277/100</f>
        <v>93.64</v>
      </c>
      <c r="I277" s="22">
        <v>3</v>
      </c>
      <c r="J277" s="118" t="s">
        <v>251</v>
      </c>
      <c r="K277" s="113" t="s">
        <v>559</v>
      </c>
      <c r="L277" s="2"/>
      <c r="M277" s="2"/>
      <c r="N277" s="2"/>
      <c r="O277" s="46"/>
      <c r="P277" s="2"/>
      <c r="Q277" s="55"/>
      <c r="R277" s="56"/>
      <c r="S277" s="56"/>
      <c r="T277" s="57"/>
      <c r="U277" s="88"/>
      <c r="V277" s="85"/>
      <c r="W277" s="66"/>
      <c r="X277" s="66"/>
      <c r="Y277" s="67"/>
      <c r="Z277" s="22"/>
      <c r="AA277" s="85"/>
      <c r="AB277" s="66"/>
      <c r="AC277" s="66"/>
      <c r="AD277" s="68"/>
      <c r="AE277" s="66"/>
      <c r="AF277" s="4"/>
      <c r="AG277" s="2"/>
      <c r="AH277" s="66"/>
      <c r="AI277" s="66"/>
      <c r="AJ277" s="67"/>
      <c r="AK277" s="66"/>
      <c r="AL277" s="4"/>
      <c r="AM277" s="59"/>
      <c r="AN277" s="22"/>
      <c r="AO277" s="107">
        <v>10</v>
      </c>
    </row>
    <row r="278" spans="1:41" ht="45.75">
      <c r="A278" s="141"/>
      <c r="B278" s="128"/>
      <c r="C278" s="128"/>
      <c r="D278" s="129" t="s">
        <v>657</v>
      </c>
      <c r="E278" s="130" t="s">
        <v>374</v>
      </c>
      <c r="F278" s="131">
        <v>131</v>
      </c>
      <c r="G278" s="129" t="s">
        <v>658</v>
      </c>
      <c r="H278" s="132">
        <f>H$276+E278/100</f>
        <v>93.67</v>
      </c>
      <c r="I278" s="22">
        <v>3</v>
      </c>
      <c r="J278" s="168" t="s">
        <v>593</v>
      </c>
      <c r="K278" s="127" t="s">
        <v>559</v>
      </c>
      <c r="L278" s="128">
        <v>97</v>
      </c>
      <c r="M278" s="128"/>
      <c r="N278" s="128"/>
      <c r="O278" s="133"/>
      <c r="P278" s="128"/>
      <c r="Q278" s="134">
        <v>2</v>
      </c>
      <c r="R278" s="128"/>
      <c r="S278" s="128">
        <v>0.2</v>
      </c>
      <c r="T278" s="133">
        <v>0.5</v>
      </c>
      <c r="U278" s="130"/>
      <c r="V278" s="136"/>
      <c r="W278" s="135"/>
      <c r="X278" s="135"/>
      <c r="Y278" s="137"/>
      <c r="Z278" s="130"/>
      <c r="AA278" s="136">
        <v>1</v>
      </c>
      <c r="AB278" s="135"/>
      <c r="AC278" s="135"/>
      <c r="AD278" s="138"/>
      <c r="AE278" s="135"/>
      <c r="AF278" s="62"/>
      <c r="AG278" s="128"/>
      <c r="AH278" s="135"/>
      <c r="AI278" s="135"/>
      <c r="AJ278" s="137"/>
      <c r="AK278" s="135"/>
      <c r="AL278" s="62"/>
      <c r="AM278" s="139" t="s">
        <v>659</v>
      </c>
      <c r="AN278" s="130"/>
      <c r="AO278" s="109">
        <v>1</v>
      </c>
    </row>
    <row r="279" spans="1:41" ht="34.5">
      <c r="A279" t="s">
        <v>158</v>
      </c>
      <c r="B279" s="2" t="s">
        <v>632</v>
      </c>
      <c r="C279" s="2">
        <v>3</v>
      </c>
      <c r="D279" s="21" t="s">
        <v>469</v>
      </c>
      <c r="E279" s="22" t="s">
        <v>593</v>
      </c>
      <c r="F279" s="24">
        <v>77</v>
      </c>
      <c r="G279" s="21" t="s">
        <v>625</v>
      </c>
      <c r="H279" s="23">
        <v>94.59</v>
      </c>
      <c r="I279" s="22">
        <v>3</v>
      </c>
      <c r="J279" s="118" t="s">
        <v>593</v>
      </c>
      <c r="K279" s="113" t="s">
        <v>559</v>
      </c>
      <c r="L279" s="2">
        <v>98</v>
      </c>
      <c r="M279" s="2"/>
      <c r="N279" s="2"/>
      <c r="O279" s="46"/>
      <c r="P279" s="2"/>
      <c r="Q279" s="55">
        <v>2</v>
      </c>
      <c r="R279" s="56"/>
      <c r="S279" s="56"/>
      <c r="T279" s="226"/>
      <c r="U279" s="88"/>
      <c r="V279" s="85"/>
      <c r="W279" s="66"/>
      <c r="X279" s="66"/>
      <c r="Y279" s="67"/>
      <c r="Z279" s="22"/>
      <c r="AA279" s="85">
        <v>1</v>
      </c>
      <c r="AB279" s="66"/>
      <c r="AC279" s="66"/>
      <c r="AD279" s="68"/>
      <c r="AE279" s="66"/>
      <c r="AF279" s="4">
        <v>0</v>
      </c>
      <c r="AG279" s="2">
        <v>1</v>
      </c>
      <c r="AH279" s="66"/>
      <c r="AI279" s="66"/>
      <c r="AJ279" s="67"/>
      <c r="AK279" s="66"/>
      <c r="AL279" s="4">
        <v>2</v>
      </c>
      <c r="AM279" s="59" t="s">
        <v>660</v>
      </c>
      <c r="AN279" s="22">
        <v>90</v>
      </c>
      <c r="AO279" s="107">
        <v>1</v>
      </c>
    </row>
    <row r="280" spans="1:41" ht="26.25" customHeight="1">
      <c r="A280"/>
      <c r="B280" s="2"/>
      <c r="C280" s="2"/>
      <c r="D280" s="21" t="s">
        <v>470</v>
      </c>
      <c r="E280" s="22" t="s">
        <v>661</v>
      </c>
      <c r="F280" s="24">
        <v>85</v>
      </c>
      <c r="G280" s="21" t="s">
        <v>662</v>
      </c>
      <c r="H280" s="23">
        <f>H$279+E280/100</f>
        <v>95.36</v>
      </c>
      <c r="I280" s="22">
        <v>3</v>
      </c>
      <c r="J280" s="118" t="s">
        <v>473</v>
      </c>
      <c r="K280" s="113" t="s">
        <v>842</v>
      </c>
      <c r="L280" s="2"/>
      <c r="M280" s="2"/>
      <c r="N280" s="2"/>
      <c r="O280" s="46"/>
      <c r="P280" s="2"/>
      <c r="Q280" s="55"/>
      <c r="R280" s="56"/>
      <c r="S280" s="56"/>
      <c r="T280" s="57"/>
      <c r="U280" s="88"/>
      <c r="V280" s="85"/>
      <c r="W280" s="66"/>
      <c r="X280" s="66"/>
      <c r="Y280" s="67"/>
      <c r="Z280" s="22"/>
      <c r="AA280" s="85"/>
      <c r="AB280" s="66"/>
      <c r="AC280" s="66"/>
      <c r="AD280" s="68"/>
      <c r="AE280" s="66"/>
      <c r="AF280" s="4"/>
      <c r="AG280" s="2"/>
      <c r="AH280" s="66"/>
      <c r="AI280" s="66"/>
      <c r="AJ280" s="67"/>
      <c r="AK280" s="66"/>
      <c r="AL280" s="4">
        <v>5</v>
      </c>
      <c r="AM280" s="59" t="s">
        <v>472</v>
      </c>
      <c r="AN280" s="24">
        <v>10</v>
      </c>
      <c r="AO280" s="107">
        <v>10</v>
      </c>
    </row>
    <row r="281" spans="1:41" ht="26.25" customHeight="1">
      <c r="A281"/>
      <c r="B281" s="2"/>
      <c r="C281" s="2"/>
      <c r="D281" s="21" t="s">
        <v>471</v>
      </c>
      <c r="E281" s="22">
        <v>85</v>
      </c>
      <c r="F281" s="24">
        <v>92</v>
      </c>
      <c r="G281" s="21" t="s">
        <v>721</v>
      </c>
      <c r="H281" s="23">
        <f>H$279+E281/100</f>
        <v>95.44</v>
      </c>
      <c r="I281" s="22">
        <v>3</v>
      </c>
      <c r="J281" s="118" t="s">
        <v>245</v>
      </c>
      <c r="K281" s="113" t="s">
        <v>881</v>
      </c>
      <c r="L281" s="2"/>
      <c r="M281" s="2"/>
      <c r="N281" s="2"/>
      <c r="O281" s="46"/>
      <c r="P281" s="2"/>
      <c r="Q281" s="55"/>
      <c r="R281" s="56"/>
      <c r="S281" s="56"/>
      <c r="T281" s="57"/>
      <c r="U281" s="88"/>
      <c r="V281" s="85"/>
      <c r="W281" s="66"/>
      <c r="X281" s="66"/>
      <c r="Y281" s="67"/>
      <c r="Z281" s="22"/>
      <c r="AA281" s="85"/>
      <c r="AB281" s="66"/>
      <c r="AC281" s="66"/>
      <c r="AD281" s="68"/>
      <c r="AE281" s="66"/>
      <c r="AF281" s="4"/>
      <c r="AG281" s="2"/>
      <c r="AH281" s="66"/>
      <c r="AI281" s="66"/>
      <c r="AJ281" s="67"/>
      <c r="AK281" s="66"/>
      <c r="AL281" s="4"/>
      <c r="AM281" s="59"/>
      <c r="AO281" s="107">
        <v>2</v>
      </c>
    </row>
    <row r="282" spans="1:41" ht="26.25" customHeight="1">
      <c r="A282"/>
      <c r="B282" s="2"/>
      <c r="C282" s="2"/>
      <c r="D282" s="21" t="s">
        <v>474</v>
      </c>
      <c r="E282" s="22">
        <v>92</v>
      </c>
      <c r="F282" s="24">
        <v>95</v>
      </c>
      <c r="G282" s="21" t="s">
        <v>237</v>
      </c>
      <c r="H282" s="23">
        <f>H$279+E282/100</f>
        <v>95.51</v>
      </c>
      <c r="I282" s="22">
        <v>3</v>
      </c>
      <c r="J282" s="118" t="s">
        <v>251</v>
      </c>
      <c r="K282" s="113" t="s">
        <v>559</v>
      </c>
      <c r="L282" s="2"/>
      <c r="M282" s="2"/>
      <c r="N282" s="2"/>
      <c r="O282" s="46"/>
      <c r="P282" s="2"/>
      <c r="Q282" s="55"/>
      <c r="R282" s="56"/>
      <c r="S282" s="56"/>
      <c r="T282" s="57"/>
      <c r="U282" s="88"/>
      <c r="V282" s="85"/>
      <c r="W282" s="66"/>
      <c r="X282" s="66"/>
      <c r="Y282" s="67"/>
      <c r="Z282" s="22"/>
      <c r="AA282" s="85"/>
      <c r="AB282" s="66"/>
      <c r="AC282" s="66"/>
      <c r="AD282" s="68"/>
      <c r="AE282" s="66"/>
      <c r="AF282" s="4"/>
      <c r="AG282" s="2"/>
      <c r="AH282" s="66"/>
      <c r="AI282" s="66"/>
      <c r="AJ282" s="67"/>
      <c r="AK282" s="66"/>
      <c r="AL282" s="4"/>
      <c r="AM282" s="59" t="s">
        <v>475</v>
      </c>
      <c r="AO282" s="107">
        <v>10</v>
      </c>
    </row>
    <row r="283" spans="1:41" ht="21" customHeight="1">
      <c r="A283" s="141"/>
      <c r="B283" s="128"/>
      <c r="C283" s="128"/>
      <c r="D283" s="129" t="s">
        <v>663</v>
      </c>
      <c r="E283" s="130">
        <v>95</v>
      </c>
      <c r="F283" s="131">
        <v>130</v>
      </c>
      <c r="G283" s="129" t="s">
        <v>226</v>
      </c>
      <c r="H283" s="132">
        <f>H$279+E283/100</f>
        <v>95.54</v>
      </c>
      <c r="I283" s="22">
        <v>3</v>
      </c>
      <c r="J283" s="168" t="s">
        <v>245</v>
      </c>
      <c r="K283" s="127" t="s">
        <v>881</v>
      </c>
      <c r="L283" s="128">
        <v>85</v>
      </c>
      <c r="M283" s="128"/>
      <c r="N283" s="128"/>
      <c r="O283" s="133"/>
      <c r="P283" s="128"/>
      <c r="Q283" s="134">
        <v>15</v>
      </c>
      <c r="R283" s="128">
        <v>0.4</v>
      </c>
      <c r="S283" s="131"/>
      <c r="T283" s="133">
        <v>1</v>
      </c>
      <c r="U283" s="135">
        <v>1.5</v>
      </c>
      <c r="V283" s="136"/>
      <c r="W283" s="135"/>
      <c r="X283" s="135"/>
      <c r="Y283" s="137"/>
      <c r="Z283" s="130"/>
      <c r="AA283" s="165">
        <v>1.5</v>
      </c>
      <c r="AB283" s="135"/>
      <c r="AC283" s="135"/>
      <c r="AD283" s="138"/>
      <c r="AE283" s="135"/>
      <c r="AF283" s="62">
        <v>0</v>
      </c>
      <c r="AG283" s="128"/>
      <c r="AH283" s="135"/>
      <c r="AI283" s="135"/>
      <c r="AJ283" s="137"/>
      <c r="AK283" s="135"/>
      <c r="AL283" s="62">
        <v>2.5</v>
      </c>
      <c r="AM283" s="139" t="s">
        <v>665</v>
      </c>
      <c r="AN283" s="130">
        <v>50</v>
      </c>
      <c r="AO283" s="109">
        <v>2</v>
      </c>
    </row>
    <row r="284" spans="1:41" ht="21" customHeight="1">
      <c r="A284" t="s">
        <v>158</v>
      </c>
      <c r="B284" s="2" t="s">
        <v>632</v>
      </c>
      <c r="C284" s="2">
        <v>4</v>
      </c>
      <c r="D284" s="21" t="s">
        <v>565</v>
      </c>
      <c r="E284" s="22" t="s">
        <v>594</v>
      </c>
      <c r="F284" s="24">
        <v>9</v>
      </c>
      <c r="G284" s="21" t="s">
        <v>593</v>
      </c>
      <c r="H284" s="23">
        <v>95.89</v>
      </c>
      <c r="I284" s="22">
        <v>3</v>
      </c>
      <c r="J284" s="118" t="s">
        <v>245</v>
      </c>
      <c r="K284" s="113" t="s">
        <v>881</v>
      </c>
      <c r="L284" s="2">
        <v>89</v>
      </c>
      <c r="M284" s="2"/>
      <c r="N284" s="2"/>
      <c r="O284" s="46"/>
      <c r="P284" s="2"/>
      <c r="Q284" s="55">
        <v>10</v>
      </c>
      <c r="R284" s="56"/>
      <c r="S284" s="56">
        <v>0.3</v>
      </c>
      <c r="T284" s="57">
        <v>0.8</v>
      </c>
      <c r="U284" s="88"/>
      <c r="V284" s="85"/>
      <c r="W284" s="66"/>
      <c r="X284" s="66"/>
      <c r="Y284" s="67"/>
      <c r="Z284" s="22"/>
      <c r="AA284" s="60">
        <v>1.5</v>
      </c>
      <c r="AB284" s="66"/>
      <c r="AC284" s="66"/>
      <c r="AD284" s="68"/>
      <c r="AE284" s="66"/>
      <c r="AF284" s="4"/>
      <c r="AG284" s="2"/>
      <c r="AH284" s="66"/>
      <c r="AI284" s="66"/>
      <c r="AJ284" s="67"/>
      <c r="AK284" s="66"/>
      <c r="AL284" s="4">
        <v>3</v>
      </c>
      <c r="AM284" s="59" t="s">
        <v>854</v>
      </c>
      <c r="AO284" s="107">
        <v>2</v>
      </c>
    </row>
    <row r="285" spans="1:41" ht="20.25" customHeight="1">
      <c r="A285"/>
      <c r="B285" s="2"/>
      <c r="C285" s="2"/>
      <c r="D285" s="21" t="s">
        <v>476</v>
      </c>
      <c r="E285" s="22">
        <v>9</v>
      </c>
      <c r="F285" s="24">
        <v>18</v>
      </c>
      <c r="G285" s="21" t="s">
        <v>593</v>
      </c>
      <c r="H285" s="23">
        <f>H$284+E285/100</f>
        <v>95.98</v>
      </c>
      <c r="I285" s="22">
        <v>3</v>
      </c>
      <c r="J285" s="118" t="s">
        <v>245</v>
      </c>
      <c r="K285" s="113" t="s">
        <v>881</v>
      </c>
      <c r="L285" s="2"/>
      <c r="M285" s="2"/>
      <c r="N285" s="2"/>
      <c r="O285" s="46"/>
      <c r="P285" s="2"/>
      <c r="Q285" s="55"/>
      <c r="R285" s="56"/>
      <c r="S285" s="56"/>
      <c r="T285" s="57"/>
      <c r="U285" s="88"/>
      <c r="V285" s="85"/>
      <c r="W285" s="66"/>
      <c r="X285" s="66"/>
      <c r="Y285" s="67"/>
      <c r="Z285" s="22"/>
      <c r="AA285" s="60"/>
      <c r="AB285" s="66"/>
      <c r="AC285" s="66"/>
      <c r="AD285" s="68"/>
      <c r="AE285" s="66"/>
      <c r="AF285" s="4"/>
      <c r="AG285" s="2"/>
      <c r="AH285" s="66"/>
      <c r="AI285" s="66"/>
      <c r="AJ285" s="67"/>
      <c r="AK285" s="66"/>
      <c r="AL285" s="4">
        <v>4</v>
      </c>
      <c r="AM285" s="59" t="s">
        <v>307</v>
      </c>
      <c r="AO285" s="107">
        <v>2</v>
      </c>
    </row>
    <row r="286" spans="1:41" ht="21" customHeight="1">
      <c r="A286"/>
      <c r="B286" s="2"/>
      <c r="C286" s="2"/>
      <c r="D286" s="21" t="s">
        <v>477</v>
      </c>
      <c r="E286" s="22">
        <v>18</v>
      </c>
      <c r="F286" s="24">
        <v>83</v>
      </c>
      <c r="G286" s="21" t="s">
        <v>24</v>
      </c>
      <c r="H286" s="23">
        <f>H$284+E286/100</f>
        <v>96.07000000000001</v>
      </c>
      <c r="I286" s="22">
        <v>3</v>
      </c>
      <c r="J286" s="118" t="s">
        <v>245</v>
      </c>
      <c r="K286" s="113" t="s">
        <v>881</v>
      </c>
      <c r="L286" s="2">
        <v>60</v>
      </c>
      <c r="M286" s="2"/>
      <c r="N286" s="2"/>
      <c r="O286" s="46"/>
      <c r="P286" s="2"/>
      <c r="Q286" s="55">
        <v>40</v>
      </c>
      <c r="R286" s="56"/>
      <c r="S286" s="56">
        <v>0.3</v>
      </c>
      <c r="T286" s="57">
        <v>0.8</v>
      </c>
      <c r="U286" s="88"/>
      <c r="V286" s="85"/>
      <c r="W286" s="66"/>
      <c r="X286" s="66"/>
      <c r="Y286" s="67"/>
      <c r="Z286" s="22"/>
      <c r="AA286" s="85"/>
      <c r="AB286" s="66"/>
      <c r="AC286" s="66"/>
      <c r="AD286" s="68"/>
      <c r="AE286" s="66"/>
      <c r="AF286" s="4"/>
      <c r="AG286" s="2"/>
      <c r="AH286" s="66"/>
      <c r="AI286" s="66"/>
      <c r="AJ286" s="67"/>
      <c r="AK286" s="66"/>
      <c r="AL286" s="4">
        <v>3</v>
      </c>
      <c r="AM286" s="59" t="s">
        <v>478</v>
      </c>
      <c r="AO286" s="107">
        <v>2</v>
      </c>
    </row>
    <row r="287" spans="1:54" s="246" customFormat="1" ht="23.25">
      <c r="A287" s="227"/>
      <c r="B287" s="228"/>
      <c r="C287" s="228"/>
      <c r="D287" s="229" t="s">
        <v>666</v>
      </c>
      <c r="E287" s="230" t="s">
        <v>377</v>
      </c>
      <c r="F287" s="231">
        <v>96</v>
      </c>
      <c r="G287" s="229" t="s">
        <v>239</v>
      </c>
      <c r="H287" s="232">
        <f>H$284+E287/100</f>
        <v>96.72</v>
      </c>
      <c r="I287" s="233">
        <v>3</v>
      </c>
      <c r="J287" s="234" t="s">
        <v>245</v>
      </c>
      <c r="K287" s="235" t="s">
        <v>881</v>
      </c>
      <c r="L287" s="228">
        <v>8</v>
      </c>
      <c r="M287" s="228">
        <v>0.01</v>
      </c>
      <c r="N287" s="228"/>
      <c r="O287" s="228">
        <v>0.3</v>
      </c>
      <c r="P287" s="228">
        <v>8</v>
      </c>
      <c r="Q287" s="236">
        <v>90</v>
      </c>
      <c r="R287" s="228">
        <v>0.5</v>
      </c>
      <c r="S287" s="237"/>
      <c r="T287" s="228">
        <v>1.2</v>
      </c>
      <c r="U287" s="238">
        <v>6.5</v>
      </c>
      <c r="V287" s="239" t="s">
        <v>43</v>
      </c>
      <c r="W287" s="238">
        <v>0.05</v>
      </c>
      <c r="X287" s="238"/>
      <c r="Y287" s="240">
        <v>0.02</v>
      </c>
      <c r="Z287" s="230">
        <v>6.5</v>
      </c>
      <c r="AA287" s="239">
        <v>5</v>
      </c>
      <c r="AB287" s="238"/>
      <c r="AC287" s="238"/>
      <c r="AD287" s="241"/>
      <c r="AE287" s="238"/>
      <c r="AF287" s="242"/>
      <c r="AG287" s="228"/>
      <c r="AH287" s="238"/>
      <c r="AI287" s="238"/>
      <c r="AJ287" s="238"/>
      <c r="AK287" s="238"/>
      <c r="AL287" s="242">
        <v>1</v>
      </c>
      <c r="AM287" s="243" t="s">
        <v>264</v>
      </c>
      <c r="AN287" s="230">
        <v>70</v>
      </c>
      <c r="AO287" s="244">
        <v>7</v>
      </c>
      <c r="AP287" s="245"/>
      <c r="AQ287" s="237"/>
      <c r="AR287" s="237"/>
      <c r="AS287" s="237"/>
      <c r="AT287" s="237"/>
      <c r="AU287" s="237"/>
      <c r="AV287" s="237"/>
      <c r="AW287" s="237"/>
      <c r="AX287" s="237"/>
      <c r="AY287" s="237"/>
      <c r="AZ287" s="237"/>
      <c r="BA287" s="237"/>
      <c r="BB287" s="237"/>
    </row>
    <row r="288" spans="1:53" s="114" customFormat="1" ht="45.75">
      <c r="A288" s="144" t="s">
        <v>158</v>
      </c>
      <c r="B288" s="146" t="s">
        <v>778</v>
      </c>
      <c r="C288" s="146">
        <v>1</v>
      </c>
      <c r="D288" s="146" t="s">
        <v>777</v>
      </c>
      <c r="E288" s="147" t="s">
        <v>594</v>
      </c>
      <c r="F288" s="146" t="s">
        <v>776</v>
      </c>
      <c r="G288" s="146" t="s">
        <v>615</v>
      </c>
      <c r="H288" s="149">
        <v>97</v>
      </c>
      <c r="I288" s="22">
        <v>3</v>
      </c>
      <c r="J288" s="191" t="s">
        <v>245</v>
      </c>
      <c r="K288" s="173" t="s">
        <v>881</v>
      </c>
      <c r="L288" s="146">
        <v>80</v>
      </c>
      <c r="M288" s="146"/>
      <c r="N288" s="146"/>
      <c r="O288" s="190"/>
      <c r="P288" s="146"/>
      <c r="Q288" s="191" t="s">
        <v>775</v>
      </c>
      <c r="R288" s="146"/>
      <c r="S288" s="146">
        <v>0.2</v>
      </c>
      <c r="T288" s="190">
        <v>0.5</v>
      </c>
      <c r="U288" s="146"/>
      <c r="V288" s="191"/>
      <c r="W288" s="146"/>
      <c r="X288" s="146"/>
      <c r="Y288" s="190"/>
      <c r="Z288" s="146"/>
      <c r="AA288" s="191">
        <v>1</v>
      </c>
      <c r="AB288" s="146"/>
      <c r="AC288" s="146"/>
      <c r="AD288" s="192"/>
      <c r="AE288" s="146"/>
      <c r="AF288" s="173">
        <v>0</v>
      </c>
      <c r="AG288" s="146"/>
      <c r="AH288" s="146"/>
      <c r="AI288" s="146"/>
      <c r="AJ288" s="190"/>
      <c r="AK288" s="146"/>
      <c r="AL288" s="173">
        <v>2.7</v>
      </c>
      <c r="AM288" s="193" t="s">
        <v>774</v>
      </c>
      <c r="AN288" s="146">
        <v>80</v>
      </c>
      <c r="AO288" s="173" t="s">
        <v>245</v>
      </c>
      <c r="AP288" s="21"/>
      <c r="AQ288" s="21"/>
      <c r="AR288" s="21"/>
      <c r="AS288" s="21"/>
      <c r="AT288" s="21"/>
      <c r="AU288" s="21"/>
      <c r="AV288" s="112"/>
      <c r="AW288" s="21"/>
      <c r="AX288" s="21"/>
      <c r="AY288" s="21"/>
      <c r="AZ288" s="21"/>
      <c r="BA288" s="21"/>
    </row>
    <row r="289" spans="1:53" s="114" customFormat="1" ht="23.25">
      <c r="A289" s="194" t="s">
        <v>158</v>
      </c>
      <c r="B289" s="195" t="s">
        <v>778</v>
      </c>
      <c r="C289" s="195">
        <v>2</v>
      </c>
      <c r="D289" s="195" t="s">
        <v>18</v>
      </c>
      <c r="E289" s="196" t="s">
        <v>594</v>
      </c>
      <c r="F289" s="195" t="s">
        <v>751</v>
      </c>
      <c r="G289" s="195" t="s">
        <v>160</v>
      </c>
      <c r="H289" s="197">
        <v>98.38</v>
      </c>
      <c r="I289" s="22">
        <v>3</v>
      </c>
      <c r="J289" s="199" t="s">
        <v>245</v>
      </c>
      <c r="K289" s="112" t="s">
        <v>881</v>
      </c>
      <c r="L289" s="195">
        <v>80</v>
      </c>
      <c r="M289" s="195"/>
      <c r="N289" s="195"/>
      <c r="O289" s="198"/>
      <c r="P289" s="195"/>
      <c r="Q289" s="199">
        <v>20</v>
      </c>
      <c r="R289" s="195"/>
      <c r="S289" s="195">
        <v>0.5</v>
      </c>
      <c r="T289" s="198">
        <v>1</v>
      </c>
      <c r="U289" s="195" t="s">
        <v>585</v>
      </c>
      <c r="V289" s="199"/>
      <c r="W289" s="195"/>
      <c r="X289" s="195"/>
      <c r="Y289" s="198"/>
      <c r="Z289" s="195"/>
      <c r="AA289" s="199">
        <v>1</v>
      </c>
      <c r="AB289" s="195"/>
      <c r="AC289" s="195"/>
      <c r="AD289" s="200"/>
      <c r="AE289" s="195"/>
      <c r="AF289" s="112">
        <v>0</v>
      </c>
      <c r="AG289" s="195" t="s">
        <v>43</v>
      </c>
      <c r="AH289" s="195"/>
      <c r="AI289" s="195"/>
      <c r="AJ289" s="198"/>
      <c r="AK289" s="195"/>
      <c r="AL289" s="112">
        <v>3</v>
      </c>
      <c r="AM289" s="201" t="s">
        <v>773</v>
      </c>
      <c r="AN289" s="195"/>
      <c r="AO289" s="112" t="s">
        <v>245</v>
      </c>
      <c r="AP289" s="21"/>
      <c r="AQ289" s="21"/>
      <c r="AR289" s="21"/>
      <c r="AS289" s="21"/>
      <c r="AT289" s="21"/>
      <c r="AU289" s="21"/>
      <c r="AV289" s="113"/>
      <c r="AW289" s="21"/>
      <c r="AX289" s="21"/>
      <c r="AY289" s="21"/>
      <c r="AZ289" s="21"/>
      <c r="BA289" s="21"/>
    </row>
    <row r="290" spans="1:53" s="114" customFormat="1" ht="21" customHeight="1">
      <c r="A290" s="202"/>
      <c r="B290" s="117"/>
      <c r="C290" s="117"/>
      <c r="D290" s="117" t="s">
        <v>707</v>
      </c>
      <c r="E290" s="88" t="s">
        <v>751</v>
      </c>
      <c r="F290" s="117" t="s">
        <v>377</v>
      </c>
      <c r="G290" s="117" t="s">
        <v>578</v>
      </c>
      <c r="H290" s="160">
        <f>H$289+E290/100</f>
        <v>99.11</v>
      </c>
      <c r="I290" s="22">
        <v>3</v>
      </c>
      <c r="J290" s="118" t="s">
        <v>251</v>
      </c>
      <c r="K290" s="113" t="s">
        <v>559</v>
      </c>
      <c r="L290" s="117"/>
      <c r="M290" s="117"/>
      <c r="N290" s="117"/>
      <c r="O290" s="116"/>
      <c r="P290" s="117"/>
      <c r="Q290" s="118"/>
      <c r="R290" s="117"/>
      <c r="S290" s="117"/>
      <c r="T290" s="116"/>
      <c r="U290" s="117"/>
      <c r="V290" s="118"/>
      <c r="W290" s="117"/>
      <c r="X290" s="117"/>
      <c r="Y290" s="116"/>
      <c r="Z290" s="117"/>
      <c r="AA290" s="118"/>
      <c r="AB290" s="117"/>
      <c r="AC290" s="117"/>
      <c r="AD290" s="203"/>
      <c r="AE290" s="117"/>
      <c r="AF290" s="113"/>
      <c r="AG290" s="117"/>
      <c r="AH290" s="117"/>
      <c r="AI290" s="117"/>
      <c r="AJ290" s="116"/>
      <c r="AK290" s="117"/>
      <c r="AL290" s="113"/>
      <c r="AM290" s="204" t="s">
        <v>146</v>
      </c>
      <c r="AN290" s="117"/>
      <c r="AO290" s="113" t="s">
        <v>251</v>
      </c>
      <c r="AP290" s="21"/>
      <c r="AQ290" s="21"/>
      <c r="AR290" s="21"/>
      <c r="AS290" s="21"/>
      <c r="AT290" s="21"/>
      <c r="AU290" s="21"/>
      <c r="AV290" s="113"/>
      <c r="AW290" s="21"/>
      <c r="AX290" s="21"/>
      <c r="AY290" s="21"/>
      <c r="AZ290" s="21"/>
      <c r="BA290" s="21"/>
    </row>
    <row r="291" spans="1:53" s="114" customFormat="1" ht="23.25">
      <c r="A291" s="202"/>
      <c r="B291" s="117"/>
      <c r="C291" s="117"/>
      <c r="D291" s="117" t="s">
        <v>772</v>
      </c>
      <c r="E291" s="88" t="s">
        <v>377</v>
      </c>
      <c r="F291" s="117" t="s">
        <v>370</v>
      </c>
      <c r="G291" s="117" t="s">
        <v>771</v>
      </c>
      <c r="H291" s="160">
        <f>H$289+E291/100</f>
        <v>99.21</v>
      </c>
      <c r="I291" s="22">
        <v>3</v>
      </c>
      <c r="J291" s="118" t="s">
        <v>245</v>
      </c>
      <c r="K291" s="113" t="s">
        <v>881</v>
      </c>
      <c r="L291" s="117">
        <v>85</v>
      </c>
      <c r="M291" s="117"/>
      <c r="N291" s="117"/>
      <c r="O291" s="116"/>
      <c r="P291" s="117"/>
      <c r="Q291" s="118">
        <v>15</v>
      </c>
      <c r="R291" s="117"/>
      <c r="S291" s="117">
        <v>0.3</v>
      </c>
      <c r="T291" s="116">
        <v>0.7</v>
      </c>
      <c r="U291" s="117" t="s">
        <v>585</v>
      </c>
      <c r="V291" s="118"/>
      <c r="W291" s="117"/>
      <c r="X291" s="117"/>
      <c r="Y291" s="116"/>
      <c r="Z291" s="117"/>
      <c r="AA291" s="118">
        <v>1</v>
      </c>
      <c r="AB291" s="117"/>
      <c r="AC291" s="117"/>
      <c r="AD291" s="203"/>
      <c r="AE291" s="117"/>
      <c r="AF291" s="113">
        <v>0</v>
      </c>
      <c r="AG291" s="117"/>
      <c r="AH291" s="117"/>
      <c r="AI291" s="117"/>
      <c r="AJ291" s="116"/>
      <c r="AK291" s="117"/>
      <c r="AL291" s="113">
        <v>3</v>
      </c>
      <c r="AM291" s="204" t="s">
        <v>855</v>
      </c>
      <c r="AN291" s="117">
        <v>80</v>
      </c>
      <c r="AO291" s="113" t="s">
        <v>245</v>
      </c>
      <c r="AP291" s="21"/>
      <c r="AQ291" s="21"/>
      <c r="AR291" s="21"/>
      <c r="AS291" s="21"/>
      <c r="AT291" s="21"/>
      <c r="AU291" s="21"/>
      <c r="AV291" s="113"/>
      <c r="AW291" s="21"/>
      <c r="AX291" s="21"/>
      <c r="AY291" s="21"/>
      <c r="AZ291" s="21"/>
      <c r="BA291" s="21"/>
    </row>
    <row r="292" spans="1:53" s="114" customFormat="1" ht="21" customHeight="1">
      <c r="A292" s="202"/>
      <c r="B292" s="117"/>
      <c r="C292" s="117"/>
      <c r="D292" s="117" t="s">
        <v>770</v>
      </c>
      <c r="E292" s="88" t="s">
        <v>370</v>
      </c>
      <c r="F292" s="117" t="s">
        <v>769</v>
      </c>
      <c r="G292" s="117" t="s">
        <v>729</v>
      </c>
      <c r="H292" s="160">
        <f>H$289+E292/100</f>
        <v>99.36999999999999</v>
      </c>
      <c r="I292" s="22">
        <v>3</v>
      </c>
      <c r="J292" s="118" t="s">
        <v>251</v>
      </c>
      <c r="K292" s="113" t="s">
        <v>559</v>
      </c>
      <c r="L292" s="117"/>
      <c r="M292" s="117"/>
      <c r="N292" s="117"/>
      <c r="O292" s="116"/>
      <c r="P292" s="117"/>
      <c r="Q292" s="118"/>
      <c r="R292" s="117"/>
      <c r="S292" s="117"/>
      <c r="T292" s="116"/>
      <c r="U292" s="117"/>
      <c r="V292" s="118">
        <v>40</v>
      </c>
      <c r="W292" s="117">
        <v>0.3</v>
      </c>
      <c r="X292" s="117">
        <v>0.8</v>
      </c>
      <c r="Y292" s="116">
        <v>1.4</v>
      </c>
      <c r="Z292" s="117">
        <v>5</v>
      </c>
      <c r="AA292" s="118"/>
      <c r="AB292" s="117"/>
      <c r="AC292" s="117"/>
      <c r="AD292" s="203"/>
      <c r="AE292" s="117"/>
      <c r="AF292" s="113"/>
      <c r="AG292" s="117">
        <v>60</v>
      </c>
      <c r="AH292" s="117"/>
      <c r="AI292" s="117"/>
      <c r="AJ292" s="116"/>
      <c r="AK292" s="117"/>
      <c r="AL292" s="113">
        <v>12</v>
      </c>
      <c r="AM292" s="204" t="s">
        <v>146</v>
      </c>
      <c r="AN292" s="117">
        <v>60</v>
      </c>
      <c r="AO292" s="113" t="s">
        <v>251</v>
      </c>
      <c r="AP292" s="21"/>
      <c r="AQ292" s="21"/>
      <c r="AR292" s="21"/>
      <c r="AS292" s="21"/>
      <c r="AT292" s="21"/>
      <c r="AU292" s="21"/>
      <c r="AV292" s="113"/>
      <c r="AW292" s="21"/>
      <c r="AX292" s="21"/>
      <c r="AY292" s="21"/>
      <c r="AZ292" s="21"/>
      <c r="BA292" s="21"/>
    </row>
    <row r="293" spans="1:53" s="114" customFormat="1" ht="21" customHeight="1">
      <c r="A293" s="166"/>
      <c r="B293" s="129"/>
      <c r="C293" s="129"/>
      <c r="D293" s="129" t="s">
        <v>768</v>
      </c>
      <c r="E293" s="130" t="s">
        <v>769</v>
      </c>
      <c r="F293" s="129" t="s">
        <v>767</v>
      </c>
      <c r="G293" s="129" t="s">
        <v>232</v>
      </c>
      <c r="H293" s="132">
        <f>H$289+E293/100</f>
        <v>99.49</v>
      </c>
      <c r="I293" s="22">
        <v>3</v>
      </c>
      <c r="J293" s="168" t="s">
        <v>245</v>
      </c>
      <c r="K293" s="113" t="s">
        <v>881</v>
      </c>
      <c r="L293" s="117">
        <v>80</v>
      </c>
      <c r="M293" s="117"/>
      <c r="N293" s="117"/>
      <c r="O293" s="116"/>
      <c r="P293" s="117"/>
      <c r="Q293" s="118">
        <v>20</v>
      </c>
      <c r="R293" s="117"/>
      <c r="S293" s="117">
        <v>0.5</v>
      </c>
      <c r="T293" s="116">
        <v>1</v>
      </c>
      <c r="U293" s="117" t="s">
        <v>585</v>
      </c>
      <c r="V293" s="118"/>
      <c r="W293" s="117"/>
      <c r="X293" s="117"/>
      <c r="Y293" s="116"/>
      <c r="Z293" s="117"/>
      <c r="AA293" s="118">
        <v>1</v>
      </c>
      <c r="AB293" s="117"/>
      <c r="AC293" s="117"/>
      <c r="AD293" s="203"/>
      <c r="AE293" s="117"/>
      <c r="AF293" s="113">
        <v>0</v>
      </c>
      <c r="AG293" s="117" t="s">
        <v>43</v>
      </c>
      <c r="AH293" s="117"/>
      <c r="AI293" s="117"/>
      <c r="AJ293" s="116"/>
      <c r="AK293" s="117"/>
      <c r="AL293" s="113">
        <v>3</v>
      </c>
      <c r="AM293" s="170" t="s">
        <v>766</v>
      </c>
      <c r="AN293" s="129">
        <v>80</v>
      </c>
      <c r="AO293" s="127" t="s">
        <v>245</v>
      </c>
      <c r="AP293" s="21"/>
      <c r="AQ293" s="21"/>
      <c r="AR293" s="21"/>
      <c r="AS293" s="21"/>
      <c r="AT293" s="21"/>
      <c r="AU293" s="21"/>
      <c r="AV293" s="113"/>
      <c r="AW293" s="21"/>
      <c r="AX293" s="21"/>
      <c r="AY293" s="21"/>
      <c r="AZ293" s="21"/>
      <c r="BA293" s="21"/>
    </row>
    <row r="294" spans="1:53" s="114" customFormat="1" ht="69">
      <c r="A294" s="194" t="s">
        <v>158</v>
      </c>
      <c r="B294" s="195" t="s">
        <v>778</v>
      </c>
      <c r="C294" s="195">
        <v>3</v>
      </c>
      <c r="D294" s="195" t="s">
        <v>765</v>
      </c>
      <c r="E294" s="196" t="s">
        <v>594</v>
      </c>
      <c r="F294" s="195" t="s">
        <v>640</v>
      </c>
      <c r="G294" s="195" t="s">
        <v>255</v>
      </c>
      <c r="H294" s="197">
        <v>99.82</v>
      </c>
      <c r="I294" s="22">
        <v>3</v>
      </c>
      <c r="J294" s="199" t="s">
        <v>276</v>
      </c>
      <c r="K294" s="112" t="s">
        <v>880</v>
      </c>
      <c r="L294" s="195" t="s">
        <v>50</v>
      </c>
      <c r="M294" s="195"/>
      <c r="N294" s="195"/>
      <c r="O294" s="198"/>
      <c r="P294" s="195"/>
      <c r="Q294" s="199" t="s">
        <v>764</v>
      </c>
      <c r="R294" s="195" t="s">
        <v>269</v>
      </c>
      <c r="S294" s="195" t="s">
        <v>278</v>
      </c>
      <c r="T294" s="198" t="s">
        <v>288</v>
      </c>
      <c r="U294" s="195" t="s">
        <v>593</v>
      </c>
      <c r="V294" s="199"/>
      <c r="W294" s="195"/>
      <c r="X294" s="195"/>
      <c r="Y294" s="198"/>
      <c r="Z294" s="195"/>
      <c r="AA294" s="199"/>
      <c r="AB294" s="195"/>
      <c r="AC294" s="195"/>
      <c r="AD294" s="200"/>
      <c r="AE294" s="195"/>
      <c r="AF294" s="112"/>
      <c r="AG294" s="195" t="s">
        <v>43</v>
      </c>
      <c r="AH294" s="195"/>
      <c r="AI294" s="195"/>
      <c r="AJ294" s="198"/>
      <c r="AK294" s="195"/>
      <c r="AL294" s="112">
        <v>3</v>
      </c>
      <c r="AM294" s="201" t="s">
        <v>763</v>
      </c>
      <c r="AN294" s="195"/>
      <c r="AO294" s="112" t="s">
        <v>276</v>
      </c>
      <c r="AP294" s="21"/>
      <c r="AQ294" s="21"/>
      <c r="AR294" s="21"/>
      <c r="AS294" s="21"/>
      <c r="AT294" s="21"/>
      <c r="AU294" s="21"/>
      <c r="AV294" s="113"/>
      <c r="AW294" s="21"/>
      <c r="AX294" s="21"/>
      <c r="AY294" s="21"/>
      <c r="AZ294" s="21"/>
      <c r="BA294" s="21"/>
    </row>
    <row r="295" spans="1:53" s="114" customFormat="1" ht="23.25">
      <c r="A295" s="202"/>
      <c r="B295" s="117"/>
      <c r="C295" s="117"/>
      <c r="D295" s="117" t="s">
        <v>762</v>
      </c>
      <c r="E295" s="88" t="s">
        <v>640</v>
      </c>
      <c r="F295" s="117" t="s">
        <v>738</v>
      </c>
      <c r="G295" s="117" t="s">
        <v>361</v>
      </c>
      <c r="H295" s="160">
        <f>H$294+E295/100</f>
        <v>100.32</v>
      </c>
      <c r="I295" s="22">
        <v>3</v>
      </c>
      <c r="J295" s="118" t="s">
        <v>251</v>
      </c>
      <c r="K295" s="113" t="s">
        <v>559</v>
      </c>
      <c r="L295" s="117"/>
      <c r="M295" s="117"/>
      <c r="N295" s="117"/>
      <c r="O295" s="116"/>
      <c r="P295" s="117"/>
      <c r="Q295" s="118"/>
      <c r="R295" s="117"/>
      <c r="S295" s="117"/>
      <c r="T295" s="116"/>
      <c r="U295" s="117"/>
      <c r="V295" s="118" t="s">
        <v>289</v>
      </c>
      <c r="W295" s="117" t="s">
        <v>278</v>
      </c>
      <c r="X295" s="117" t="s">
        <v>267</v>
      </c>
      <c r="Y295" s="116" t="s">
        <v>813</v>
      </c>
      <c r="Z295" s="117" t="s">
        <v>424</v>
      </c>
      <c r="AA295" s="118"/>
      <c r="AB295" s="117"/>
      <c r="AC295" s="117"/>
      <c r="AD295" s="203"/>
      <c r="AE295" s="117"/>
      <c r="AF295" s="113"/>
      <c r="AG295" s="117">
        <v>65</v>
      </c>
      <c r="AH295" s="117"/>
      <c r="AI295" s="117"/>
      <c r="AJ295" s="116"/>
      <c r="AK295" s="117"/>
      <c r="AL295" s="113">
        <v>12</v>
      </c>
      <c r="AM295" s="204" t="s">
        <v>761</v>
      </c>
      <c r="AN295" s="117" t="s">
        <v>575</v>
      </c>
      <c r="AO295" s="113" t="s">
        <v>251</v>
      </c>
      <c r="AP295" s="21"/>
      <c r="AQ295" s="21"/>
      <c r="AR295" s="21"/>
      <c r="AS295" s="21"/>
      <c r="AT295" s="21"/>
      <c r="AU295" s="21"/>
      <c r="AV295" s="113"/>
      <c r="AW295" s="21"/>
      <c r="AX295" s="21"/>
      <c r="AY295" s="21"/>
      <c r="AZ295" s="21"/>
      <c r="BA295" s="21"/>
    </row>
    <row r="296" spans="1:53" s="114" customFormat="1" ht="21" customHeight="1">
      <c r="A296" s="202"/>
      <c r="B296" s="117"/>
      <c r="C296" s="117"/>
      <c r="D296" s="117" t="s">
        <v>760</v>
      </c>
      <c r="E296" s="88" t="s">
        <v>543</v>
      </c>
      <c r="F296" s="117" t="s">
        <v>944</v>
      </c>
      <c r="G296" s="117" t="s">
        <v>416</v>
      </c>
      <c r="H296" s="160">
        <f>H$294+E296/100</f>
        <v>100.39999999999999</v>
      </c>
      <c r="I296" s="22">
        <v>3</v>
      </c>
      <c r="J296" s="118" t="s">
        <v>593</v>
      </c>
      <c r="K296" s="113" t="s">
        <v>880</v>
      </c>
      <c r="L296" s="117">
        <v>92</v>
      </c>
      <c r="M296" s="117"/>
      <c r="N296" s="117"/>
      <c r="O296" s="116"/>
      <c r="P296" s="117"/>
      <c r="Q296" s="118">
        <v>5</v>
      </c>
      <c r="R296" s="117" t="s">
        <v>269</v>
      </c>
      <c r="S296" s="117" t="s">
        <v>278</v>
      </c>
      <c r="T296" s="116" t="s">
        <v>288</v>
      </c>
      <c r="U296" s="117" t="s">
        <v>593</v>
      </c>
      <c r="V296" s="118"/>
      <c r="W296" s="117"/>
      <c r="X296" s="117"/>
      <c r="Y296" s="116"/>
      <c r="Z296" s="117"/>
      <c r="AA296" s="118" t="s">
        <v>245</v>
      </c>
      <c r="AB296" s="117"/>
      <c r="AC296" s="117"/>
      <c r="AD296" s="203"/>
      <c r="AE296" s="117"/>
      <c r="AF296" s="113" t="s">
        <v>594</v>
      </c>
      <c r="AG296" s="117"/>
      <c r="AH296" s="117"/>
      <c r="AI296" s="117"/>
      <c r="AJ296" s="116"/>
      <c r="AK296" s="117"/>
      <c r="AL296" s="113"/>
      <c r="AM296" s="204" t="s">
        <v>759</v>
      </c>
      <c r="AN296" s="117"/>
      <c r="AO296" s="113" t="s">
        <v>593</v>
      </c>
      <c r="AP296" s="21"/>
      <c r="AQ296" s="21"/>
      <c r="AR296" s="21"/>
      <c r="AS296" s="21"/>
      <c r="AT296" s="21"/>
      <c r="AU296" s="21"/>
      <c r="AV296" s="112"/>
      <c r="AW296" s="21"/>
      <c r="AX296" s="21"/>
      <c r="AY296" s="21"/>
      <c r="AZ296" s="21"/>
      <c r="BA296" s="21"/>
    </row>
    <row r="297" spans="1:53" s="114" customFormat="1" ht="21" customHeight="1">
      <c r="A297" s="166"/>
      <c r="B297" s="129"/>
      <c r="C297" s="129"/>
      <c r="D297" s="129" t="s">
        <v>801</v>
      </c>
      <c r="E297" s="130">
        <v>81</v>
      </c>
      <c r="F297" s="129" t="s">
        <v>370</v>
      </c>
      <c r="G297" s="129" t="s">
        <v>362</v>
      </c>
      <c r="H297" s="132">
        <f>H$294+E297/100</f>
        <v>100.63</v>
      </c>
      <c r="I297" s="22">
        <v>3</v>
      </c>
      <c r="J297" s="168" t="s">
        <v>593</v>
      </c>
      <c r="K297" s="127" t="s">
        <v>880</v>
      </c>
      <c r="L297" s="129">
        <v>92</v>
      </c>
      <c r="M297" s="129"/>
      <c r="N297" s="129"/>
      <c r="O297" s="167"/>
      <c r="P297" s="129"/>
      <c r="Q297" s="168">
        <v>5</v>
      </c>
      <c r="R297" s="129" t="s">
        <v>269</v>
      </c>
      <c r="S297" s="129" t="s">
        <v>278</v>
      </c>
      <c r="T297" s="167" t="s">
        <v>288</v>
      </c>
      <c r="U297" s="129" t="s">
        <v>593</v>
      </c>
      <c r="V297" s="168"/>
      <c r="W297" s="129"/>
      <c r="X297" s="129"/>
      <c r="Y297" s="167"/>
      <c r="Z297" s="129"/>
      <c r="AA297" s="168" t="s">
        <v>245</v>
      </c>
      <c r="AB297" s="129"/>
      <c r="AC297" s="129"/>
      <c r="AD297" s="169"/>
      <c r="AE297" s="129"/>
      <c r="AF297" s="127" t="s">
        <v>594</v>
      </c>
      <c r="AG297" s="129"/>
      <c r="AH297" s="129"/>
      <c r="AI297" s="129"/>
      <c r="AJ297" s="167"/>
      <c r="AK297" s="129"/>
      <c r="AL297" s="127"/>
      <c r="AM297" s="170"/>
      <c r="AN297" s="129"/>
      <c r="AO297" s="127"/>
      <c r="AP297" s="21"/>
      <c r="AQ297" s="21"/>
      <c r="AR297" s="21"/>
      <c r="AS297" s="21"/>
      <c r="AT297" s="21"/>
      <c r="AU297" s="21"/>
      <c r="AV297" s="113"/>
      <c r="AW297" s="21"/>
      <c r="AX297" s="21"/>
      <c r="AY297" s="21"/>
      <c r="AZ297" s="21"/>
      <c r="BA297" s="21"/>
    </row>
    <row r="298" spans="1:53" s="114" customFormat="1" ht="23.25">
      <c r="A298" s="144" t="s">
        <v>158</v>
      </c>
      <c r="B298" s="146" t="s">
        <v>778</v>
      </c>
      <c r="C298" s="129">
        <v>4</v>
      </c>
      <c r="D298" s="129" t="s">
        <v>758</v>
      </c>
      <c r="E298" s="130" t="s">
        <v>594</v>
      </c>
      <c r="F298" s="129" t="s">
        <v>661</v>
      </c>
      <c r="G298" s="129" t="s">
        <v>593</v>
      </c>
      <c r="H298" s="132">
        <v>100.81</v>
      </c>
      <c r="I298" s="22">
        <v>3</v>
      </c>
      <c r="J298" s="168" t="s">
        <v>593</v>
      </c>
      <c r="K298" s="127" t="s">
        <v>880</v>
      </c>
      <c r="L298" s="129">
        <v>95</v>
      </c>
      <c r="M298" s="129"/>
      <c r="N298" s="129"/>
      <c r="O298" s="167"/>
      <c r="P298" s="129"/>
      <c r="Q298" s="168">
        <v>3</v>
      </c>
      <c r="R298" s="129" t="s">
        <v>269</v>
      </c>
      <c r="S298" s="129" t="s">
        <v>147</v>
      </c>
      <c r="T298" s="167" t="s">
        <v>278</v>
      </c>
      <c r="U298" s="129"/>
      <c r="V298" s="168"/>
      <c r="W298" s="129"/>
      <c r="X298" s="129"/>
      <c r="Y298" s="167"/>
      <c r="Z298" s="129"/>
      <c r="AA298" s="168" t="s">
        <v>276</v>
      </c>
      <c r="AB298" s="129"/>
      <c r="AC298" s="129"/>
      <c r="AD298" s="169"/>
      <c r="AE298" s="129"/>
      <c r="AF298" s="127" t="s">
        <v>594</v>
      </c>
      <c r="AG298" s="129"/>
      <c r="AH298" s="129"/>
      <c r="AI298" s="129"/>
      <c r="AJ298" s="167"/>
      <c r="AK298" s="129"/>
      <c r="AL298" s="127"/>
      <c r="AM298" s="170" t="s">
        <v>757</v>
      </c>
      <c r="AN298" s="129"/>
      <c r="AO298" s="127" t="s">
        <v>593</v>
      </c>
      <c r="AP298" s="21"/>
      <c r="AQ298" s="21"/>
      <c r="AR298" s="21"/>
      <c r="AS298" s="21"/>
      <c r="AT298" s="21"/>
      <c r="AU298" s="21"/>
      <c r="AV298" s="113"/>
      <c r="AW298" s="21"/>
      <c r="AX298" s="21"/>
      <c r="AY298" s="21"/>
      <c r="AZ298" s="21"/>
      <c r="BA298" s="21"/>
    </row>
    <row r="299" spans="1:53" s="114" customFormat="1" ht="21" customHeight="1">
      <c r="A299" t="s">
        <v>158</v>
      </c>
      <c r="B299" s="21" t="s">
        <v>756</v>
      </c>
      <c r="C299" s="21" t="s">
        <v>593</v>
      </c>
      <c r="D299" s="21" t="s">
        <v>839</v>
      </c>
      <c r="E299" s="22" t="s">
        <v>594</v>
      </c>
      <c r="F299" s="21" t="s">
        <v>424</v>
      </c>
      <c r="G299" s="21" t="s">
        <v>593</v>
      </c>
      <c r="H299" s="23" t="s">
        <v>948</v>
      </c>
      <c r="I299" s="22">
        <v>3</v>
      </c>
      <c r="J299" s="118" t="s">
        <v>593</v>
      </c>
      <c r="K299" s="113" t="s">
        <v>880</v>
      </c>
      <c r="L299" s="21" t="s">
        <v>370</v>
      </c>
      <c r="M299" s="21"/>
      <c r="N299" s="21"/>
      <c r="O299" s="92"/>
      <c r="P299" s="21"/>
      <c r="Q299" s="118"/>
      <c r="R299" s="117"/>
      <c r="S299" s="117"/>
      <c r="T299" s="116"/>
      <c r="U299" s="117"/>
      <c r="V299" s="118"/>
      <c r="W299" s="21"/>
      <c r="X299" s="21"/>
      <c r="Y299" s="92"/>
      <c r="Z299" s="21"/>
      <c r="AA299" s="118" t="s">
        <v>593</v>
      </c>
      <c r="AB299" s="21"/>
      <c r="AC299" s="21"/>
      <c r="AD299" s="115"/>
      <c r="AE299" s="21"/>
      <c r="AF299" s="113"/>
      <c r="AG299" s="21"/>
      <c r="AH299" s="21"/>
      <c r="AI299" s="21"/>
      <c r="AJ299" s="92"/>
      <c r="AK299" s="21"/>
      <c r="AL299" s="113"/>
      <c r="AM299" s="119"/>
      <c r="AN299" s="21"/>
      <c r="AO299" s="113" t="s">
        <v>593</v>
      </c>
      <c r="AP299" s="21"/>
      <c r="AQ299" s="21"/>
      <c r="AR299" s="21"/>
      <c r="AS299" s="21"/>
      <c r="AT299" s="21"/>
      <c r="AU299" s="21"/>
      <c r="AV299" s="113"/>
      <c r="AW299" s="21"/>
      <c r="AX299" s="21"/>
      <c r="AY299" s="21"/>
      <c r="AZ299" s="21"/>
      <c r="BA299" s="21"/>
    </row>
    <row r="300" spans="2:53" s="114" customFormat="1" ht="23.25">
      <c r="B300" s="21"/>
      <c r="C300" s="21"/>
      <c r="D300" s="21" t="s">
        <v>838</v>
      </c>
      <c r="E300" s="22" t="s">
        <v>424</v>
      </c>
      <c r="F300" s="21" t="s">
        <v>262</v>
      </c>
      <c r="G300" s="21" t="s">
        <v>245</v>
      </c>
      <c r="H300" s="23">
        <f>H$299+E300/100</f>
        <v>101.64999999999999</v>
      </c>
      <c r="I300" s="22">
        <v>3</v>
      </c>
      <c r="J300" s="118" t="s">
        <v>245</v>
      </c>
      <c r="K300" s="113" t="s">
        <v>881</v>
      </c>
      <c r="L300" s="21" t="s">
        <v>647</v>
      </c>
      <c r="M300" s="21"/>
      <c r="N300" s="21"/>
      <c r="O300" s="92"/>
      <c r="P300" s="21"/>
      <c r="Q300" s="118" t="s">
        <v>262</v>
      </c>
      <c r="R300" s="117" t="s">
        <v>279</v>
      </c>
      <c r="S300" s="117" t="s">
        <v>278</v>
      </c>
      <c r="T300" s="116" t="s">
        <v>813</v>
      </c>
      <c r="U300" s="117" t="s">
        <v>276</v>
      </c>
      <c r="V300" s="118"/>
      <c r="W300" s="21"/>
      <c r="X300" s="21"/>
      <c r="Y300" s="92"/>
      <c r="Z300" s="21"/>
      <c r="AA300" s="118" t="s">
        <v>593</v>
      </c>
      <c r="AB300" s="21"/>
      <c r="AC300" s="21"/>
      <c r="AD300" s="115"/>
      <c r="AE300" s="21"/>
      <c r="AF300" s="113"/>
      <c r="AG300" s="21"/>
      <c r="AH300" s="21"/>
      <c r="AI300" s="21"/>
      <c r="AJ300" s="92"/>
      <c r="AK300" s="21"/>
      <c r="AL300" s="113" t="s">
        <v>266</v>
      </c>
      <c r="AM300" s="119" t="s">
        <v>837</v>
      </c>
      <c r="AN300" s="21"/>
      <c r="AO300" s="113" t="s">
        <v>245</v>
      </c>
      <c r="AP300" s="21"/>
      <c r="AQ300" s="21"/>
      <c r="AR300" s="21"/>
      <c r="AS300" s="21"/>
      <c r="AT300" s="21"/>
      <c r="AU300" s="21"/>
      <c r="AV300" s="113"/>
      <c r="AW300" s="21"/>
      <c r="AX300" s="21"/>
      <c r="AY300" s="21"/>
      <c r="AZ300" s="21"/>
      <c r="BA300" s="21"/>
    </row>
    <row r="301" spans="2:53" s="114" customFormat="1" ht="21" customHeight="1">
      <c r="B301" s="21"/>
      <c r="C301" s="21"/>
      <c r="D301" s="21" t="s">
        <v>334</v>
      </c>
      <c r="E301" s="22" t="s">
        <v>262</v>
      </c>
      <c r="F301" s="21" t="s">
        <v>440</v>
      </c>
      <c r="G301" s="21" t="s">
        <v>245</v>
      </c>
      <c r="H301" s="23">
        <f>H$299+E301/100</f>
        <v>101.74</v>
      </c>
      <c r="I301" s="22">
        <v>3</v>
      </c>
      <c r="J301" s="118" t="s">
        <v>593</v>
      </c>
      <c r="K301" s="113" t="s">
        <v>880</v>
      </c>
      <c r="L301" s="21" t="s">
        <v>129</v>
      </c>
      <c r="M301" s="21"/>
      <c r="N301" s="21"/>
      <c r="O301" s="92"/>
      <c r="P301" s="21"/>
      <c r="Q301" s="118" t="s">
        <v>424</v>
      </c>
      <c r="R301" s="117" t="s">
        <v>279</v>
      </c>
      <c r="S301" s="117" t="s">
        <v>278</v>
      </c>
      <c r="T301" s="116" t="s">
        <v>813</v>
      </c>
      <c r="U301" s="117" t="s">
        <v>276</v>
      </c>
      <c r="V301" s="118"/>
      <c r="W301" s="21"/>
      <c r="X301" s="21"/>
      <c r="Y301" s="92"/>
      <c r="Z301" s="21"/>
      <c r="AA301" s="118" t="s">
        <v>593</v>
      </c>
      <c r="AB301" s="21"/>
      <c r="AC301" s="21"/>
      <c r="AD301" s="115"/>
      <c r="AE301" s="21"/>
      <c r="AF301" s="113"/>
      <c r="AG301" s="21"/>
      <c r="AH301" s="21"/>
      <c r="AI301" s="21"/>
      <c r="AJ301" s="92"/>
      <c r="AK301" s="21"/>
      <c r="AL301" s="113"/>
      <c r="AM301" s="119"/>
      <c r="AN301" s="21"/>
      <c r="AO301" s="113" t="s">
        <v>593</v>
      </c>
      <c r="AP301" s="21"/>
      <c r="AQ301" s="21"/>
      <c r="AR301" s="21"/>
      <c r="AS301" s="21"/>
      <c r="AT301" s="21"/>
      <c r="AU301" s="21"/>
      <c r="AV301" s="113"/>
      <c r="AW301" s="21"/>
      <c r="AX301" s="21"/>
      <c r="AY301" s="21"/>
      <c r="AZ301" s="21"/>
      <c r="BA301" s="21"/>
    </row>
    <row r="302" spans="2:53" s="114" customFormat="1" ht="21" customHeight="1">
      <c r="B302" s="21"/>
      <c r="C302" s="21"/>
      <c r="D302" s="21" t="s">
        <v>343</v>
      </c>
      <c r="E302" s="22" t="s">
        <v>440</v>
      </c>
      <c r="F302" s="21" t="s">
        <v>738</v>
      </c>
      <c r="G302" s="21" t="s">
        <v>526</v>
      </c>
      <c r="H302" s="23">
        <f>H$299+E302/100</f>
        <v>101.82</v>
      </c>
      <c r="I302" s="22">
        <v>3</v>
      </c>
      <c r="J302" s="118" t="s">
        <v>593</v>
      </c>
      <c r="K302" s="113" t="s">
        <v>880</v>
      </c>
      <c r="L302" s="21" t="s">
        <v>664</v>
      </c>
      <c r="M302" s="21"/>
      <c r="N302" s="21"/>
      <c r="O302" s="92"/>
      <c r="P302" s="21"/>
      <c r="Q302" s="118" t="s">
        <v>361</v>
      </c>
      <c r="R302" s="117" t="s">
        <v>269</v>
      </c>
      <c r="S302" s="117" t="s">
        <v>278</v>
      </c>
      <c r="T302" s="116" t="s">
        <v>267</v>
      </c>
      <c r="U302" s="117" t="s">
        <v>276</v>
      </c>
      <c r="V302" s="118"/>
      <c r="W302" s="21"/>
      <c r="X302" s="21"/>
      <c r="Y302" s="92"/>
      <c r="Z302" s="21"/>
      <c r="AA302" s="118" t="s">
        <v>593</v>
      </c>
      <c r="AB302" s="21"/>
      <c r="AC302" s="21"/>
      <c r="AD302" s="115"/>
      <c r="AE302" s="21"/>
      <c r="AF302" s="113"/>
      <c r="AG302" s="21"/>
      <c r="AH302" s="21"/>
      <c r="AI302" s="21"/>
      <c r="AJ302" s="92"/>
      <c r="AK302" s="21"/>
      <c r="AL302" s="113"/>
      <c r="AM302" s="119"/>
      <c r="AN302" s="21"/>
      <c r="AO302" s="113" t="s">
        <v>593</v>
      </c>
      <c r="AP302" s="21"/>
      <c r="AQ302" s="21"/>
      <c r="AR302" s="21"/>
      <c r="AS302" s="21"/>
      <c r="AT302" s="21"/>
      <c r="AU302" s="21"/>
      <c r="AV302" s="113"/>
      <c r="AW302" s="21"/>
      <c r="AX302" s="21"/>
      <c r="AY302" s="21"/>
      <c r="AZ302" s="21"/>
      <c r="BA302" s="21"/>
    </row>
    <row r="303" spans="2:53" s="114" customFormat="1" ht="21" customHeight="1">
      <c r="B303" s="21"/>
      <c r="C303" s="21"/>
      <c r="D303" s="21" t="s">
        <v>836</v>
      </c>
      <c r="E303" s="22" t="s">
        <v>738</v>
      </c>
      <c r="F303" s="21" t="s">
        <v>647</v>
      </c>
      <c r="G303" s="21" t="s">
        <v>718</v>
      </c>
      <c r="H303" s="23">
        <f>H$299+E303/100</f>
        <v>102.16999999999999</v>
      </c>
      <c r="I303" s="22">
        <v>3</v>
      </c>
      <c r="J303" s="118" t="s">
        <v>245</v>
      </c>
      <c r="K303" s="113" t="s">
        <v>881</v>
      </c>
      <c r="L303" s="21" t="s">
        <v>753</v>
      </c>
      <c r="M303" s="21"/>
      <c r="N303" s="21"/>
      <c r="O303" s="92"/>
      <c r="P303" s="21"/>
      <c r="Q303" s="118" t="s">
        <v>367</v>
      </c>
      <c r="R303" s="117" t="s">
        <v>279</v>
      </c>
      <c r="S303" s="117" t="s">
        <v>278</v>
      </c>
      <c r="T303" s="116" t="s">
        <v>267</v>
      </c>
      <c r="U303" s="117" t="s">
        <v>276</v>
      </c>
      <c r="V303" s="118"/>
      <c r="W303" s="21"/>
      <c r="X303" s="21"/>
      <c r="Y303" s="92"/>
      <c r="Z303" s="21"/>
      <c r="AA303" s="118" t="s">
        <v>593</v>
      </c>
      <c r="AB303" s="21"/>
      <c r="AC303" s="21"/>
      <c r="AD303" s="115"/>
      <c r="AE303" s="21"/>
      <c r="AF303" s="113"/>
      <c r="AG303" s="21"/>
      <c r="AH303" s="21"/>
      <c r="AI303" s="21"/>
      <c r="AJ303" s="92"/>
      <c r="AK303" s="21"/>
      <c r="AL303" s="113" t="s">
        <v>266</v>
      </c>
      <c r="AM303" s="119"/>
      <c r="AN303" s="21"/>
      <c r="AO303" s="113" t="s">
        <v>245</v>
      </c>
      <c r="AP303" s="21"/>
      <c r="AQ303" s="21"/>
      <c r="AR303" s="21"/>
      <c r="AS303" s="21"/>
      <c r="AT303" s="21"/>
      <c r="AU303" s="21"/>
      <c r="AV303" s="113"/>
      <c r="AW303" s="21"/>
      <c r="AX303" s="21"/>
      <c r="AY303" s="21"/>
      <c r="AZ303" s="21"/>
      <c r="BA303" s="21"/>
    </row>
    <row r="304" spans="1:53" s="114" customFormat="1" ht="21" customHeight="1">
      <c r="A304" s="166"/>
      <c r="B304" s="129"/>
      <c r="C304" s="129"/>
      <c r="D304" s="129" t="s">
        <v>835</v>
      </c>
      <c r="E304" s="130" t="s">
        <v>647</v>
      </c>
      <c r="F304" s="129" t="s">
        <v>960</v>
      </c>
      <c r="G304" s="129" t="s">
        <v>834</v>
      </c>
      <c r="H304" s="132">
        <f>H$299+E304/100</f>
        <v>102.44999999999999</v>
      </c>
      <c r="I304" s="22">
        <v>3</v>
      </c>
      <c r="J304" s="168" t="s">
        <v>245</v>
      </c>
      <c r="K304" s="127" t="s">
        <v>881</v>
      </c>
      <c r="L304" s="129" t="s">
        <v>377</v>
      </c>
      <c r="M304" s="129"/>
      <c r="N304" s="129"/>
      <c r="O304" s="167"/>
      <c r="P304" s="129"/>
      <c r="Q304" s="168" t="s">
        <v>612</v>
      </c>
      <c r="R304" s="129" t="s">
        <v>269</v>
      </c>
      <c r="S304" s="129" t="s">
        <v>278</v>
      </c>
      <c r="T304" s="167" t="s">
        <v>267</v>
      </c>
      <c r="U304" s="129" t="s">
        <v>276</v>
      </c>
      <c r="V304" s="168"/>
      <c r="W304" s="129"/>
      <c r="X304" s="129"/>
      <c r="Y304" s="167"/>
      <c r="Z304" s="129"/>
      <c r="AA304" s="168" t="s">
        <v>593</v>
      </c>
      <c r="AB304" s="129"/>
      <c r="AC304" s="129"/>
      <c r="AD304" s="169"/>
      <c r="AE304" s="129"/>
      <c r="AF304" s="127"/>
      <c r="AG304" s="129"/>
      <c r="AH304" s="129"/>
      <c r="AI304" s="129"/>
      <c r="AJ304" s="167"/>
      <c r="AK304" s="129"/>
      <c r="AL304" s="127" t="s">
        <v>266</v>
      </c>
      <c r="AM304" s="170"/>
      <c r="AN304" s="129"/>
      <c r="AO304" s="127" t="s">
        <v>245</v>
      </c>
      <c r="AP304" s="21"/>
      <c r="AQ304" s="21"/>
      <c r="AR304" s="21"/>
      <c r="AS304" s="21"/>
      <c r="AT304" s="21"/>
      <c r="AU304" s="21"/>
      <c r="AV304" s="113"/>
      <c r="AW304" s="21"/>
      <c r="AX304" s="21"/>
      <c r="AY304" s="21"/>
      <c r="AZ304" s="21"/>
      <c r="BA304" s="21"/>
    </row>
    <row r="305" spans="1:53" s="114" customFormat="1" ht="34.5">
      <c r="A305" t="s">
        <v>158</v>
      </c>
      <c r="B305" s="21" t="s">
        <v>756</v>
      </c>
      <c r="C305" s="21" t="s">
        <v>245</v>
      </c>
      <c r="D305" s="21" t="s">
        <v>833</v>
      </c>
      <c r="E305" s="22" t="s">
        <v>594</v>
      </c>
      <c r="F305" s="21" t="s">
        <v>740</v>
      </c>
      <c r="G305" s="21" t="s">
        <v>615</v>
      </c>
      <c r="H305" s="23">
        <v>103.03</v>
      </c>
      <c r="I305" s="22">
        <v>3</v>
      </c>
      <c r="J305" s="118" t="s">
        <v>245</v>
      </c>
      <c r="K305" s="113" t="s">
        <v>881</v>
      </c>
      <c r="L305" s="21" t="s">
        <v>363</v>
      </c>
      <c r="M305" s="21"/>
      <c r="N305" s="21"/>
      <c r="O305" s="92"/>
      <c r="P305" s="21"/>
      <c r="Q305" s="118" t="s">
        <v>587</v>
      </c>
      <c r="R305" s="117" t="s">
        <v>279</v>
      </c>
      <c r="S305" s="117" t="s">
        <v>267</v>
      </c>
      <c r="T305" s="116" t="s">
        <v>813</v>
      </c>
      <c r="U305" s="117" t="s">
        <v>276</v>
      </c>
      <c r="V305" s="118"/>
      <c r="W305" s="21"/>
      <c r="X305" s="21"/>
      <c r="Y305" s="92"/>
      <c r="Z305" s="21"/>
      <c r="AA305" s="118" t="s">
        <v>593</v>
      </c>
      <c r="AB305" s="21"/>
      <c r="AC305" s="21"/>
      <c r="AD305" s="115"/>
      <c r="AE305" s="21"/>
      <c r="AF305" s="113"/>
      <c r="AG305" s="21"/>
      <c r="AH305" s="21"/>
      <c r="AI305" s="21"/>
      <c r="AJ305" s="92"/>
      <c r="AK305" s="21"/>
      <c r="AL305" s="113" t="s">
        <v>266</v>
      </c>
      <c r="AM305" s="119" t="s">
        <v>832</v>
      </c>
      <c r="AN305" s="21" t="s">
        <v>739</v>
      </c>
      <c r="AO305" s="113" t="s">
        <v>245</v>
      </c>
      <c r="AP305" s="21"/>
      <c r="AQ305" s="21"/>
      <c r="AR305" s="21"/>
      <c r="AS305" s="21"/>
      <c r="AT305" s="21"/>
      <c r="AU305" s="21"/>
      <c r="AV305" s="113"/>
      <c r="AW305" s="21"/>
      <c r="AX305" s="21"/>
      <c r="AY305" s="21"/>
      <c r="AZ305" s="21"/>
      <c r="BA305" s="21"/>
    </row>
    <row r="306" spans="2:53" s="114" customFormat="1" ht="80.25">
      <c r="B306" s="21"/>
      <c r="C306" s="21"/>
      <c r="D306" s="21" t="s">
        <v>831</v>
      </c>
      <c r="E306" s="22" t="s">
        <v>740</v>
      </c>
      <c r="F306" s="21" t="s">
        <v>937</v>
      </c>
      <c r="G306" s="21" t="s">
        <v>399</v>
      </c>
      <c r="H306" s="23">
        <f>H$305+E306/100</f>
        <v>104.19</v>
      </c>
      <c r="I306" s="22">
        <v>3</v>
      </c>
      <c r="J306" s="118" t="s">
        <v>593</v>
      </c>
      <c r="K306" s="113" t="s">
        <v>880</v>
      </c>
      <c r="L306" s="21" t="s">
        <v>739</v>
      </c>
      <c r="M306" s="21"/>
      <c r="N306" s="21"/>
      <c r="O306" s="92"/>
      <c r="P306" s="21"/>
      <c r="Q306" s="118" t="s">
        <v>721</v>
      </c>
      <c r="R306" s="117" t="s">
        <v>269</v>
      </c>
      <c r="S306" s="117" t="s">
        <v>268</v>
      </c>
      <c r="T306" s="116" t="s">
        <v>278</v>
      </c>
      <c r="U306" s="117" t="s">
        <v>585</v>
      </c>
      <c r="V306" s="118"/>
      <c r="W306" s="21"/>
      <c r="X306" s="21"/>
      <c r="Y306" s="92"/>
      <c r="Z306" s="21"/>
      <c r="AA306" s="118" t="s">
        <v>245</v>
      </c>
      <c r="AB306" s="21"/>
      <c r="AC306" s="21"/>
      <c r="AD306" s="115"/>
      <c r="AE306" s="21"/>
      <c r="AF306" s="113" t="s">
        <v>593</v>
      </c>
      <c r="AG306" s="21"/>
      <c r="AH306" s="21"/>
      <c r="AI306" s="21"/>
      <c r="AJ306" s="92"/>
      <c r="AK306" s="21"/>
      <c r="AL306" s="113"/>
      <c r="AM306" s="119" t="s">
        <v>148</v>
      </c>
      <c r="AN306" s="21"/>
      <c r="AO306" s="113" t="s">
        <v>593</v>
      </c>
      <c r="AP306" s="21"/>
      <c r="AQ306" s="21"/>
      <c r="AR306" s="21"/>
      <c r="AS306" s="21"/>
      <c r="AT306" s="21"/>
      <c r="AU306" s="21"/>
      <c r="AV306" s="113"/>
      <c r="AW306" s="21"/>
      <c r="AX306" s="21"/>
      <c r="AY306" s="21"/>
      <c r="AZ306" s="21"/>
      <c r="BA306" s="21"/>
    </row>
    <row r="307" spans="2:53" s="114" customFormat="1" ht="21" customHeight="1">
      <c r="B307" s="21"/>
      <c r="C307" s="21"/>
      <c r="D307" s="21" t="s">
        <v>830</v>
      </c>
      <c r="E307" s="22" t="s">
        <v>937</v>
      </c>
      <c r="F307" s="21" t="s">
        <v>938</v>
      </c>
      <c r="G307" s="21" t="s">
        <v>362</v>
      </c>
      <c r="H307" s="23">
        <f>H$305+E307/100</f>
        <v>104.38</v>
      </c>
      <c r="I307" s="22" t="s">
        <v>845</v>
      </c>
      <c r="J307" s="118" t="s">
        <v>251</v>
      </c>
      <c r="K307" s="113" t="s">
        <v>559</v>
      </c>
      <c r="L307" s="21"/>
      <c r="M307" s="21"/>
      <c r="N307" s="21"/>
      <c r="O307" s="92"/>
      <c r="P307" s="21"/>
      <c r="Q307" s="118"/>
      <c r="R307" s="117"/>
      <c r="S307" s="117"/>
      <c r="T307" s="116"/>
      <c r="U307" s="117"/>
      <c r="V307" s="118" t="s">
        <v>589</v>
      </c>
      <c r="W307" s="21" t="s">
        <v>278</v>
      </c>
      <c r="X307" s="21" t="s">
        <v>288</v>
      </c>
      <c r="Y307" s="92" t="s">
        <v>829</v>
      </c>
      <c r="Z307" s="21"/>
      <c r="AA307" s="118"/>
      <c r="AB307" s="21"/>
      <c r="AC307" s="21"/>
      <c r="AD307" s="115"/>
      <c r="AE307" s="21"/>
      <c r="AF307" s="113"/>
      <c r="AG307" s="21" t="s">
        <v>630</v>
      </c>
      <c r="AH307" s="21"/>
      <c r="AI307" s="21"/>
      <c r="AJ307" s="92"/>
      <c r="AK307" s="21"/>
      <c r="AL307" s="113"/>
      <c r="AM307" s="119"/>
      <c r="AN307" s="21"/>
      <c r="AO307" s="113" t="s">
        <v>251</v>
      </c>
      <c r="AP307" s="21"/>
      <c r="AQ307" s="21"/>
      <c r="AR307" s="21"/>
      <c r="AS307" s="21"/>
      <c r="AT307" s="21"/>
      <c r="AU307" s="21"/>
      <c r="AV307" s="113"/>
      <c r="AW307" s="21"/>
      <c r="AX307" s="21"/>
      <c r="AY307" s="21"/>
      <c r="AZ307" s="21"/>
      <c r="BA307" s="21"/>
    </row>
    <row r="308" spans="1:53" s="114" customFormat="1" ht="21" customHeight="1">
      <c r="A308" s="166"/>
      <c r="B308" s="129"/>
      <c r="C308" s="129"/>
      <c r="D308" s="129" t="s">
        <v>828</v>
      </c>
      <c r="E308" s="130" t="s">
        <v>938</v>
      </c>
      <c r="F308" s="129" t="s">
        <v>945</v>
      </c>
      <c r="G308" s="129" t="s">
        <v>585</v>
      </c>
      <c r="H308" s="132">
        <f>H$305+E308/100</f>
        <v>104.41</v>
      </c>
      <c r="I308" s="22" t="s">
        <v>845</v>
      </c>
      <c r="J308" s="168" t="s">
        <v>743</v>
      </c>
      <c r="K308" s="127" t="s">
        <v>843</v>
      </c>
      <c r="L308" s="129"/>
      <c r="M308" s="129"/>
      <c r="N308" s="129"/>
      <c r="O308" s="167"/>
      <c r="P308" s="129"/>
      <c r="Q308" s="168"/>
      <c r="R308" s="129"/>
      <c r="S308" s="129"/>
      <c r="T308" s="167"/>
      <c r="U308" s="129"/>
      <c r="V308" s="168"/>
      <c r="W308" s="129"/>
      <c r="X308" s="129"/>
      <c r="Y308" s="167"/>
      <c r="Z308" s="129"/>
      <c r="AA308" s="168"/>
      <c r="AB308" s="129"/>
      <c r="AC308" s="129"/>
      <c r="AD308" s="169"/>
      <c r="AE308" s="129"/>
      <c r="AF308" s="127"/>
      <c r="AG308" s="129"/>
      <c r="AH308" s="129"/>
      <c r="AI308" s="129"/>
      <c r="AJ308" s="167"/>
      <c r="AK308" s="129"/>
      <c r="AL308" s="127"/>
      <c r="AM308" s="170" t="s">
        <v>149</v>
      </c>
      <c r="AN308" s="129"/>
      <c r="AO308" s="127" t="s">
        <v>743</v>
      </c>
      <c r="AP308" s="21"/>
      <c r="AQ308" s="21"/>
      <c r="AR308" s="21"/>
      <c r="AS308" s="21"/>
      <c r="AT308" s="21"/>
      <c r="AU308" s="21"/>
      <c r="AV308" s="113"/>
      <c r="AW308" s="21"/>
      <c r="AX308" s="21"/>
      <c r="AY308" s="21"/>
      <c r="AZ308" s="21"/>
      <c r="BA308" s="21"/>
    </row>
    <row r="309" spans="1:53" s="114" customFormat="1" ht="21" customHeight="1">
      <c r="A309" t="s">
        <v>158</v>
      </c>
      <c r="B309" s="21" t="s">
        <v>756</v>
      </c>
      <c r="C309" s="21" t="s">
        <v>602</v>
      </c>
      <c r="D309" s="21" t="s">
        <v>481</v>
      </c>
      <c r="E309" s="22" t="s">
        <v>594</v>
      </c>
      <c r="F309" s="21" t="s">
        <v>721</v>
      </c>
      <c r="G309" s="21" t="s">
        <v>599</v>
      </c>
      <c r="H309" s="44" t="s">
        <v>827</v>
      </c>
      <c r="I309" s="22" t="s">
        <v>845</v>
      </c>
      <c r="J309" s="118" t="s">
        <v>251</v>
      </c>
      <c r="K309" s="113" t="s">
        <v>559</v>
      </c>
      <c r="L309" s="21"/>
      <c r="M309" s="21"/>
      <c r="N309" s="21"/>
      <c r="O309" s="92"/>
      <c r="P309" s="21"/>
      <c r="Q309" s="118"/>
      <c r="R309" s="117"/>
      <c r="S309" s="117"/>
      <c r="T309" s="116"/>
      <c r="U309" s="117"/>
      <c r="V309" s="118" t="s">
        <v>289</v>
      </c>
      <c r="W309" s="21" t="s">
        <v>268</v>
      </c>
      <c r="X309" s="21" t="s">
        <v>283</v>
      </c>
      <c r="Y309" s="92" t="s">
        <v>245</v>
      </c>
      <c r="Z309" s="21" t="s">
        <v>424</v>
      </c>
      <c r="AA309" s="118"/>
      <c r="AB309" s="21"/>
      <c r="AC309" s="21"/>
      <c r="AD309" s="115"/>
      <c r="AE309" s="21"/>
      <c r="AF309" s="113"/>
      <c r="AG309" s="21" t="s">
        <v>127</v>
      </c>
      <c r="AH309" s="21" t="s">
        <v>279</v>
      </c>
      <c r="AI309" s="21"/>
      <c r="AJ309" s="92" t="s">
        <v>593</v>
      </c>
      <c r="AK309" s="21"/>
      <c r="AL309" s="113"/>
      <c r="AM309" s="119"/>
      <c r="AN309" s="21"/>
      <c r="AO309" s="113" t="s">
        <v>251</v>
      </c>
      <c r="AP309" s="21"/>
      <c r="AQ309" s="21"/>
      <c r="AR309" s="21"/>
      <c r="AS309" s="21"/>
      <c r="AT309" s="21"/>
      <c r="AU309" s="21"/>
      <c r="AV309" s="113"/>
      <c r="AW309" s="21"/>
      <c r="AX309" s="21"/>
      <c r="AY309" s="21"/>
      <c r="AZ309" s="21"/>
      <c r="BA309" s="21"/>
    </row>
    <row r="310" spans="2:53" s="114" customFormat="1" ht="21" customHeight="1">
      <c r="B310" s="21"/>
      <c r="C310" s="21"/>
      <c r="D310" s="21" t="s">
        <v>826</v>
      </c>
      <c r="E310" s="22" t="s">
        <v>721</v>
      </c>
      <c r="F310" s="21" t="s">
        <v>939</v>
      </c>
      <c r="G310" s="21" t="s">
        <v>244</v>
      </c>
      <c r="H310" s="23">
        <f>H$309+E310/100</f>
        <v>104.53</v>
      </c>
      <c r="I310" s="22" t="s">
        <v>845</v>
      </c>
      <c r="J310" s="118" t="s">
        <v>276</v>
      </c>
      <c r="K310" s="113" t="s">
        <v>880</v>
      </c>
      <c r="L310" s="21" t="s">
        <v>647</v>
      </c>
      <c r="M310" s="21"/>
      <c r="N310" s="21"/>
      <c r="O310" s="92"/>
      <c r="P310" s="21"/>
      <c r="Q310" s="118" t="s">
        <v>610</v>
      </c>
      <c r="R310" s="117" t="s">
        <v>269</v>
      </c>
      <c r="S310" s="117" t="s">
        <v>268</v>
      </c>
      <c r="T310" s="116" t="s">
        <v>278</v>
      </c>
      <c r="U310" s="117" t="s">
        <v>585</v>
      </c>
      <c r="V310" s="118"/>
      <c r="W310" s="21"/>
      <c r="X310" s="21"/>
      <c r="Y310" s="92"/>
      <c r="Z310" s="21"/>
      <c r="AA310" s="118" t="s">
        <v>593</v>
      </c>
      <c r="AB310" s="21" t="s">
        <v>150</v>
      </c>
      <c r="AC310" s="21"/>
      <c r="AD310" s="92" t="s">
        <v>151</v>
      </c>
      <c r="AE310" s="21"/>
      <c r="AF310" s="113"/>
      <c r="AG310" s="21"/>
      <c r="AH310" s="21"/>
      <c r="AI310" s="21"/>
      <c r="AJ310" s="92"/>
      <c r="AK310" s="21"/>
      <c r="AL310" s="113" t="s">
        <v>245</v>
      </c>
      <c r="AM310" s="119"/>
      <c r="AN310" s="21"/>
      <c r="AO310" s="113" t="s">
        <v>276</v>
      </c>
      <c r="AP310" s="21"/>
      <c r="AQ310" s="21"/>
      <c r="AR310" s="21"/>
      <c r="AS310" s="21"/>
      <c r="AT310" s="21"/>
      <c r="AU310" s="21"/>
      <c r="AV310" s="113"/>
      <c r="AW310" s="21"/>
      <c r="AX310" s="21"/>
      <c r="AY310" s="21"/>
      <c r="AZ310" s="21"/>
      <c r="BA310" s="21"/>
    </row>
    <row r="311" spans="2:53" s="114" customFormat="1" ht="21" customHeight="1">
      <c r="B311" s="21"/>
      <c r="C311" s="21"/>
      <c r="D311" s="21" t="s">
        <v>180</v>
      </c>
      <c r="E311" s="22" t="s">
        <v>939</v>
      </c>
      <c r="F311" s="21" t="s">
        <v>940</v>
      </c>
      <c r="G311" s="21" t="s">
        <v>721</v>
      </c>
      <c r="H311" s="23">
        <f>H$309+E311/101</f>
        <v>104.76683168316832</v>
      </c>
      <c r="I311" s="22" t="s">
        <v>845</v>
      </c>
      <c r="J311" s="118" t="s">
        <v>612</v>
      </c>
      <c r="K311" s="113" t="s">
        <v>161</v>
      </c>
      <c r="L311" s="21"/>
      <c r="M311" s="21"/>
      <c r="N311" s="21"/>
      <c r="O311" s="92"/>
      <c r="P311" s="21"/>
      <c r="Q311" s="118"/>
      <c r="R311" s="117"/>
      <c r="S311" s="117"/>
      <c r="T311" s="116"/>
      <c r="U311" s="117"/>
      <c r="V311" s="118"/>
      <c r="W311" s="21"/>
      <c r="X311" s="21"/>
      <c r="Y311" s="92"/>
      <c r="Z311" s="21"/>
      <c r="AA311" s="118"/>
      <c r="AB311" s="21"/>
      <c r="AC311" s="21"/>
      <c r="AD311" s="115"/>
      <c r="AE311" s="21"/>
      <c r="AF311" s="113"/>
      <c r="AG311" s="21"/>
      <c r="AH311" s="21"/>
      <c r="AI311" s="21"/>
      <c r="AJ311" s="92"/>
      <c r="AK311" s="21"/>
      <c r="AL311" s="113"/>
      <c r="AM311" s="119"/>
      <c r="AN311" s="21"/>
      <c r="AO311" s="113" t="s">
        <v>612</v>
      </c>
      <c r="AP311" s="21"/>
      <c r="AQ311" s="21"/>
      <c r="AR311" s="21"/>
      <c r="AS311" s="21"/>
      <c r="AT311" s="21"/>
      <c r="AU311" s="21"/>
      <c r="AV311" s="113"/>
      <c r="AW311" s="21"/>
      <c r="AX311" s="21"/>
      <c r="AY311" s="21"/>
      <c r="AZ311" s="21"/>
      <c r="BA311" s="21"/>
    </row>
    <row r="312" spans="2:53" s="114" customFormat="1" ht="45.75">
      <c r="B312" s="21"/>
      <c r="C312" s="21"/>
      <c r="D312" s="21" t="s">
        <v>825</v>
      </c>
      <c r="E312" s="22" t="s">
        <v>940</v>
      </c>
      <c r="F312" s="21" t="s">
        <v>630</v>
      </c>
      <c r="G312" s="21" t="s">
        <v>824</v>
      </c>
      <c r="H312" s="23">
        <f>H$309+E312/102</f>
        <v>104.81274509803922</v>
      </c>
      <c r="I312" s="22" t="s">
        <v>845</v>
      </c>
      <c r="J312" s="118" t="s">
        <v>251</v>
      </c>
      <c r="K312" s="113" t="s">
        <v>559</v>
      </c>
      <c r="L312" s="21"/>
      <c r="M312" s="21"/>
      <c r="N312" s="21"/>
      <c r="O312" s="92"/>
      <c r="P312" s="21"/>
      <c r="Q312" s="118"/>
      <c r="R312" s="117"/>
      <c r="S312" s="117"/>
      <c r="T312" s="116"/>
      <c r="U312" s="117"/>
      <c r="V312" s="118" t="s">
        <v>289</v>
      </c>
      <c r="W312" s="21" t="s">
        <v>268</v>
      </c>
      <c r="X312" s="21" t="s">
        <v>283</v>
      </c>
      <c r="Y312" s="92" t="s">
        <v>245</v>
      </c>
      <c r="Z312" s="21" t="s">
        <v>424</v>
      </c>
      <c r="AA312" s="118"/>
      <c r="AB312" s="21"/>
      <c r="AC312" s="21"/>
      <c r="AD312" s="115"/>
      <c r="AE312" s="21"/>
      <c r="AF312" s="113"/>
      <c r="AG312" s="21" t="s">
        <v>127</v>
      </c>
      <c r="AH312" s="21" t="s">
        <v>279</v>
      </c>
      <c r="AI312" s="21"/>
      <c r="AJ312" s="92" t="s">
        <v>593</v>
      </c>
      <c r="AK312" s="21"/>
      <c r="AL312" s="113" t="s">
        <v>586</v>
      </c>
      <c r="AM312" s="119" t="s">
        <v>823</v>
      </c>
      <c r="AN312" s="21"/>
      <c r="AO312" s="113" t="s">
        <v>251</v>
      </c>
      <c r="AP312" s="21"/>
      <c r="AQ312" s="21"/>
      <c r="AR312" s="21"/>
      <c r="AS312" s="21"/>
      <c r="AT312" s="21"/>
      <c r="AU312" s="21"/>
      <c r="AV312" s="113"/>
      <c r="AW312" s="21"/>
      <c r="AX312" s="21"/>
      <c r="AY312" s="21"/>
      <c r="AZ312" s="21"/>
      <c r="BA312" s="21"/>
    </row>
    <row r="313" spans="2:53" s="114" customFormat="1" ht="21" customHeight="1">
      <c r="B313" s="21"/>
      <c r="C313" s="21"/>
      <c r="D313" s="21" t="s">
        <v>822</v>
      </c>
      <c r="E313" s="22" t="s">
        <v>630</v>
      </c>
      <c r="F313" s="21" t="s">
        <v>739</v>
      </c>
      <c r="G313" s="21" t="s">
        <v>821</v>
      </c>
      <c r="H313" s="23">
        <f>H$309+E313/103</f>
        <v>105.12961165048544</v>
      </c>
      <c r="I313" s="22" t="s">
        <v>845</v>
      </c>
      <c r="J313" s="118" t="s">
        <v>251</v>
      </c>
      <c r="K313" s="113" t="s">
        <v>559</v>
      </c>
      <c r="L313" s="21"/>
      <c r="M313" s="21"/>
      <c r="N313" s="21"/>
      <c r="O313" s="92"/>
      <c r="P313" s="21"/>
      <c r="Q313" s="118"/>
      <c r="R313" s="117"/>
      <c r="S313" s="117"/>
      <c r="T313" s="116"/>
      <c r="U313" s="117"/>
      <c r="V313" s="118" t="s">
        <v>289</v>
      </c>
      <c r="W313" s="21" t="s">
        <v>268</v>
      </c>
      <c r="X313" s="21" t="s">
        <v>283</v>
      </c>
      <c r="Y313" s="92" t="s">
        <v>245</v>
      </c>
      <c r="Z313" s="21" t="s">
        <v>424</v>
      </c>
      <c r="AA313" s="118"/>
      <c r="AB313" s="21"/>
      <c r="AC313" s="21"/>
      <c r="AD313" s="115"/>
      <c r="AE313" s="21"/>
      <c r="AF313" s="113"/>
      <c r="AG313" s="21" t="s">
        <v>127</v>
      </c>
      <c r="AH313" s="21" t="s">
        <v>268</v>
      </c>
      <c r="AI313" s="21"/>
      <c r="AJ313" s="92" t="s">
        <v>245</v>
      </c>
      <c r="AK313" s="21"/>
      <c r="AL313" s="113" t="s">
        <v>612</v>
      </c>
      <c r="AM313" s="119"/>
      <c r="AN313" s="21"/>
      <c r="AO313" s="113" t="s">
        <v>251</v>
      </c>
      <c r="AP313" s="21"/>
      <c r="AQ313" s="21"/>
      <c r="AR313" s="21"/>
      <c r="AS313" s="21"/>
      <c r="AT313" s="21"/>
      <c r="AU313" s="21"/>
      <c r="AV313" s="112"/>
      <c r="AW313" s="21"/>
      <c r="AX313" s="21"/>
      <c r="AY313" s="21"/>
      <c r="AZ313" s="21"/>
      <c r="BA313" s="21"/>
    </row>
    <row r="314" spans="1:53" s="114" customFormat="1" ht="21" customHeight="1">
      <c r="A314" s="166"/>
      <c r="B314" s="129"/>
      <c r="C314" s="129"/>
      <c r="D314" s="129" t="s">
        <v>819</v>
      </c>
      <c r="E314" s="130" t="s">
        <v>739</v>
      </c>
      <c r="F314" s="129" t="s">
        <v>371</v>
      </c>
      <c r="G314" s="129" t="s">
        <v>586</v>
      </c>
      <c r="H314" s="132">
        <f>H$309+E314/104</f>
        <v>105.31538461538462</v>
      </c>
      <c r="I314" s="22" t="s">
        <v>845</v>
      </c>
      <c r="J314" s="168" t="s">
        <v>251</v>
      </c>
      <c r="K314" s="127" t="s">
        <v>559</v>
      </c>
      <c r="L314" s="129"/>
      <c r="M314" s="129"/>
      <c r="N314" s="129"/>
      <c r="O314" s="167"/>
      <c r="P314" s="129"/>
      <c r="Q314" s="168"/>
      <c r="R314" s="129"/>
      <c r="S314" s="129"/>
      <c r="T314" s="167"/>
      <c r="U314" s="129"/>
      <c r="V314" s="168" t="s">
        <v>375</v>
      </c>
      <c r="W314" s="129" t="s">
        <v>279</v>
      </c>
      <c r="X314" s="129" t="s">
        <v>272</v>
      </c>
      <c r="Y314" s="167" t="s">
        <v>818</v>
      </c>
      <c r="Z314" s="129" t="s">
        <v>424</v>
      </c>
      <c r="AA314" s="168"/>
      <c r="AB314" s="129"/>
      <c r="AC314" s="129"/>
      <c r="AD314" s="169"/>
      <c r="AE314" s="129"/>
      <c r="AF314" s="127"/>
      <c r="AG314" s="129" t="s">
        <v>375</v>
      </c>
      <c r="AH314" s="129" t="s">
        <v>278</v>
      </c>
      <c r="AI314" s="129"/>
      <c r="AJ314" s="167" t="s">
        <v>602</v>
      </c>
      <c r="AK314" s="205"/>
      <c r="AL314" s="127" t="s">
        <v>367</v>
      </c>
      <c r="AM314" s="170" t="s">
        <v>817</v>
      </c>
      <c r="AN314" s="129"/>
      <c r="AO314" s="127" t="s">
        <v>251</v>
      </c>
      <c r="AP314" s="21"/>
      <c r="AQ314" s="21"/>
      <c r="AR314" s="21"/>
      <c r="AS314" s="21"/>
      <c r="AT314" s="21"/>
      <c r="AU314" s="21"/>
      <c r="AV314" s="113"/>
      <c r="AW314" s="21"/>
      <c r="AX314" s="21"/>
      <c r="AY314" s="21"/>
      <c r="AZ314" s="21"/>
      <c r="BA314" s="21"/>
    </row>
    <row r="315" spans="1:53" s="114" customFormat="1" ht="21" customHeight="1">
      <c r="A315" t="s">
        <v>158</v>
      </c>
      <c r="B315" s="21" t="s">
        <v>816</v>
      </c>
      <c r="C315" s="21" t="s">
        <v>593</v>
      </c>
      <c r="D315" s="21" t="s">
        <v>815</v>
      </c>
      <c r="E315" s="22" t="s">
        <v>594</v>
      </c>
      <c r="F315" s="21" t="s">
        <v>49</v>
      </c>
      <c r="G315" s="21" t="s">
        <v>593</v>
      </c>
      <c r="H315" s="23" t="s">
        <v>814</v>
      </c>
      <c r="I315" s="22" t="s">
        <v>845</v>
      </c>
      <c r="J315" s="118" t="s">
        <v>251</v>
      </c>
      <c r="K315" s="113" t="s">
        <v>559</v>
      </c>
      <c r="L315" s="21"/>
      <c r="M315" s="21"/>
      <c r="N315" s="21"/>
      <c r="O315" s="92"/>
      <c r="P315" s="21"/>
      <c r="Q315" s="118"/>
      <c r="R315" s="117"/>
      <c r="S315" s="117"/>
      <c r="T315" s="116"/>
      <c r="U315" s="117"/>
      <c r="V315" s="118" t="s">
        <v>589</v>
      </c>
      <c r="W315" s="21" t="s">
        <v>269</v>
      </c>
      <c r="X315" s="21" t="s">
        <v>283</v>
      </c>
      <c r="Y315" s="92" t="s">
        <v>810</v>
      </c>
      <c r="Z315" s="21" t="s">
        <v>585</v>
      </c>
      <c r="AA315" s="118" t="s">
        <v>593</v>
      </c>
      <c r="AB315" s="21"/>
      <c r="AC315" s="21"/>
      <c r="AD315" s="115"/>
      <c r="AE315" s="21"/>
      <c r="AF315" s="113" t="s">
        <v>594</v>
      </c>
      <c r="AG315" s="21" t="s">
        <v>630</v>
      </c>
      <c r="AH315" s="21" t="s">
        <v>279</v>
      </c>
      <c r="AI315" s="21" t="s">
        <v>268</v>
      </c>
      <c r="AJ315" s="92" t="s">
        <v>272</v>
      </c>
      <c r="AK315" s="21" t="s">
        <v>424</v>
      </c>
      <c r="AL315" s="113" t="s">
        <v>593</v>
      </c>
      <c r="AM315" s="119" t="s">
        <v>856</v>
      </c>
      <c r="AN315" s="21"/>
      <c r="AO315" s="113" t="s">
        <v>251</v>
      </c>
      <c r="AP315" s="21"/>
      <c r="AQ315" s="21"/>
      <c r="AR315" s="21"/>
      <c r="AS315" s="21"/>
      <c r="AT315" s="21"/>
      <c r="AU315" s="21"/>
      <c r="AV315" s="113"/>
      <c r="AW315" s="21"/>
      <c r="AX315" s="21"/>
      <c r="AY315" s="21"/>
      <c r="AZ315" s="21"/>
      <c r="BA315" s="21"/>
    </row>
    <row r="316" spans="2:53" s="114" customFormat="1" ht="21" customHeight="1">
      <c r="B316" s="21"/>
      <c r="C316" s="21"/>
      <c r="D316" s="21" t="s">
        <v>403</v>
      </c>
      <c r="E316" s="22" t="s">
        <v>49</v>
      </c>
      <c r="F316" s="21" t="s">
        <v>941</v>
      </c>
      <c r="G316" s="21" t="s">
        <v>245</v>
      </c>
      <c r="H316" s="23">
        <f>H$315+E316/104</f>
        <v>106.83076923076922</v>
      </c>
      <c r="I316" s="22" t="s">
        <v>845</v>
      </c>
      <c r="J316" s="118" t="s">
        <v>251</v>
      </c>
      <c r="K316" s="113" t="s">
        <v>559</v>
      </c>
      <c r="L316" s="21"/>
      <c r="M316" s="21"/>
      <c r="N316" s="21"/>
      <c r="O316" s="92"/>
      <c r="P316" s="21"/>
      <c r="Q316" s="118"/>
      <c r="R316" s="117"/>
      <c r="S316" s="117"/>
      <c r="T316" s="116"/>
      <c r="U316" s="117"/>
      <c r="V316" s="118" t="s">
        <v>589</v>
      </c>
      <c r="W316" s="21" t="s">
        <v>269</v>
      </c>
      <c r="X316" s="21" t="s">
        <v>283</v>
      </c>
      <c r="Y316" s="92" t="s">
        <v>810</v>
      </c>
      <c r="Z316" s="21" t="s">
        <v>585</v>
      </c>
      <c r="AA316" s="118" t="s">
        <v>593</v>
      </c>
      <c r="AB316" s="21"/>
      <c r="AC316" s="21"/>
      <c r="AD316" s="115"/>
      <c r="AE316" s="21"/>
      <c r="AF316" s="113"/>
      <c r="AG316" s="21" t="s">
        <v>630</v>
      </c>
      <c r="AH316" s="21" t="s">
        <v>279</v>
      </c>
      <c r="AI316" s="21" t="s">
        <v>268</v>
      </c>
      <c r="AJ316" s="92" t="s">
        <v>272</v>
      </c>
      <c r="AK316" s="21" t="s">
        <v>424</v>
      </c>
      <c r="AL316" s="113"/>
      <c r="AM316" s="119" t="s">
        <v>812</v>
      </c>
      <c r="AN316" s="21"/>
      <c r="AO316" s="113" t="s">
        <v>251</v>
      </c>
      <c r="AP316" s="21"/>
      <c r="AQ316" s="21"/>
      <c r="AR316" s="21"/>
      <c r="AS316" s="21"/>
      <c r="AT316" s="21"/>
      <c r="AU316" s="21"/>
      <c r="AV316" s="113"/>
      <c r="AW316" s="21"/>
      <c r="AX316" s="21"/>
      <c r="AY316" s="21"/>
      <c r="AZ316" s="21"/>
      <c r="BA316" s="21"/>
    </row>
    <row r="317" spans="2:53" s="114" customFormat="1" ht="23.25">
      <c r="B317" s="21"/>
      <c r="C317" s="21"/>
      <c r="D317" s="21" t="s">
        <v>811</v>
      </c>
      <c r="E317" s="22" t="s">
        <v>941</v>
      </c>
      <c r="F317" s="21" t="s">
        <v>628</v>
      </c>
      <c r="G317" s="21" t="s">
        <v>526</v>
      </c>
      <c r="H317" s="23">
        <f aca="true" t="shared" si="16" ref="H317:H323">H$315+E317/104</f>
        <v>106.89807692307691</v>
      </c>
      <c r="I317" s="22" t="s">
        <v>845</v>
      </c>
      <c r="J317" s="118" t="s">
        <v>251</v>
      </c>
      <c r="K317" s="113" t="s">
        <v>559</v>
      </c>
      <c r="L317" s="21"/>
      <c r="M317" s="21"/>
      <c r="N317" s="21"/>
      <c r="O317" s="92"/>
      <c r="P317" s="21"/>
      <c r="Q317" s="118"/>
      <c r="R317" s="117"/>
      <c r="S317" s="117"/>
      <c r="T317" s="116"/>
      <c r="U317" s="117"/>
      <c r="V317" s="118" t="s">
        <v>589</v>
      </c>
      <c r="W317" s="21" t="s">
        <v>269</v>
      </c>
      <c r="X317" s="21" t="s">
        <v>283</v>
      </c>
      <c r="Y317" s="92" t="s">
        <v>810</v>
      </c>
      <c r="Z317" s="21" t="s">
        <v>585</v>
      </c>
      <c r="AA317" s="118" t="s">
        <v>593</v>
      </c>
      <c r="AB317" s="21"/>
      <c r="AC317" s="21"/>
      <c r="AD317" s="115"/>
      <c r="AE317" s="21"/>
      <c r="AF317" s="113"/>
      <c r="AG317" s="21" t="s">
        <v>630</v>
      </c>
      <c r="AH317" s="21" t="s">
        <v>279</v>
      </c>
      <c r="AI317" s="21" t="s">
        <v>268</v>
      </c>
      <c r="AJ317" s="92" t="s">
        <v>272</v>
      </c>
      <c r="AK317" s="21" t="s">
        <v>424</v>
      </c>
      <c r="AL317" s="113" t="s">
        <v>809</v>
      </c>
      <c r="AM317" s="119" t="s">
        <v>808</v>
      </c>
      <c r="AN317" s="21"/>
      <c r="AO317" s="113" t="s">
        <v>705</v>
      </c>
      <c r="AP317" s="21"/>
      <c r="AQ317" s="21"/>
      <c r="AR317" s="21"/>
      <c r="AS317" s="21"/>
      <c r="AT317" s="21"/>
      <c r="AU317" s="21"/>
      <c r="AV317" s="113"/>
      <c r="AW317" s="21"/>
      <c r="AX317" s="21"/>
      <c r="AY317" s="21"/>
      <c r="AZ317" s="21"/>
      <c r="BA317" s="21"/>
    </row>
    <row r="318" spans="2:53" s="114" customFormat="1" ht="21" customHeight="1">
      <c r="B318" s="21"/>
      <c r="C318" s="21"/>
      <c r="D318" s="21" t="s">
        <v>807</v>
      </c>
      <c r="E318" s="22" t="s">
        <v>628</v>
      </c>
      <c r="F318" s="21" t="s">
        <v>377</v>
      </c>
      <c r="G318" s="21" t="s">
        <v>806</v>
      </c>
      <c r="H318" s="23">
        <f t="shared" si="16"/>
        <v>107.17692307692307</v>
      </c>
      <c r="I318" s="22" t="s">
        <v>845</v>
      </c>
      <c r="J318" s="118" t="s">
        <v>251</v>
      </c>
      <c r="K318" s="113" t="s">
        <v>559</v>
      </c>
      <c r="L318" s="21"/>
      <c r="M318" s="21"/>
      <c r="N318" s="21"/>
      <c r="O318" s="92"/>
      <c r="P318" s="21"/>
      <c r="Q318" s="118"/>
      <c r="R318" s="117"/>
      <c r="S318" s="117"/>
      <c r="T318" s="116"/>
      <c r="U318" s="117"/>
      <c r="V318" s="118" t="s">
        <v>589</v>
      </c>
      <c r="W318" s="21" t="s">
        <v>269</v>
      </c>
      <c r="X318" s="21" t="s">
        <v>283</v>
      </c>
      <c r="Y318" s="92" t="s">
        <v>810</v>
      </c>
      <c r="Z318" s="21" t="s">
        <v>585</v>
      </c>
      <c r="AA318" s="118" t="s">
        <v>593</v>
      </c>
      <c r="AB318" s="21"/>
      <c r="AC318" s="21"/>
      <c r="AD318" s="115"/>
      <c r="AE318" s="21"/>
      <c r="AF318" s="113"/>
      <c r="AG318" s="21" t="s">
        <v>630</v>
      </c>
      <c r="AH318" s="21" t="s">
        <v>279</v>
      </c>
      <c r="AI318" s="21" t="s">
        <v>268</v>
      </c>
      <c r="AJ318" s="92" t="s">
        <v>272</v>
      </c>
      <c r="AK318" s="21" t="s">
        <v>424</v>
      </c>
      <c r="AL318" s="113" t="s">
        <v>245</v>
      </c>
      <c r="AM318" s="119"/>
      <c r="AN318" s="21"/>
      <c r="AO318" s="113" t="s">
        <v>251</v>
      </c>
      <c r="AP318" s="21"/>
      <c r="AQ318" s="21"/>
      <c r="AR318" s="21"/>
      <c r="AS318" s="21"/>
      <c r="AT318" s="21"/>
      <c r="AU318" s="21"/>
      <c r="AV318" s="113"/>
      <c r="AW318" s="21"/>
      <c r="AX318" s="21"/>
      <c r="AY318" s="21"/>
      <c r="AZ318" s="21"/>
      <c r="BA318" s="21"/>
    </row>
    <row r="319" spans="2:53" s="114" customFormat="1" ht="21" customHeight="1">
      <c r="B319" s="21"/>
      <c r="C319" s="21"/>
      <c r="D319" s="21" t="s">
        <v>805</v>
      </c>
      <c r="E319" s="22" t="s">
        <v>377</v>
      </c>
      <c r="F319" s="21" t="s">
        <v>924</v>
      </c>
      <c r="G319" s="21" t="s">
        <v>226</v>
      </c>
      <c r="H319" s="23">
        <f t="shared" si="16"/>
        <v>107.39807692307691</v>
      </c>
      <c r="I319" s="22" t="s">
        <v>845</v>
      </c>
      <c r="J319" s="118" t="s">
        <v>251</v>
      </c>
      <c r="K319" s="113" t="s">
        <v>559</v>
      </c>
      <c r="L319" s="21"/>
      <c r="M319" s="21"/>
      <c r="N319" s="21"/>
      <c r="O319" s="92"/>
      <c r="P319" s="21"/>
      <c r="Q319" s="118"/>
      <c r="R319" s="117"/>
      <c r="S319" s="117"/>
      <c r="T319" s="116"/>
      <c r="U319" s="117"/>
      <c r="V319" s="118" t="s">
        <v>589</v>
      </c>
      <c r="W319" s="21" t="s">
        <v>269</v>
      </c>
      <c r="X319" s="21" t="s">
        <v>283</v>
      </c>
      <c r="Y319" s="92" t="s">
        <v>810</v>
      </c>
      <c r="Z319" s="21" t="s">
        <v>585</v>
      </c>
      <c r="AA319" s="118" t="s">
        <v>593</v>
      </c>
      <c r="AB319" s="21"/>
      <c r="AC319" s="21"/>
      <c r="AD319" s="115"/>
      <c r="AE319" s="21"/>
      <c r="AF319" s="113"/>
      <c r="AG319" s="21" t="s">
        <v>630</v>
      </c>
      <c r="AH319" s="21" t="s">
        <v>279</v>
      </c>
      <c r="AI319" s="21" t="s">
        <v>268</v>
      </c>
      <c r="AJ319" s="92" t="s">
        <v>272</v>
      </c>
      <c r="AK319" s="21" t="s">
        <v>424</v>
      </c>
      <c r="AL319" s="113"/>
      <c r="AM319" s="119" t="s">
        <v>804</v>
      </c>
      <c r="AN319" s="21"/>
      <c r="AO319" s="113" t="s">
        <v>251</v>
      </c>
      <c r="AP319" s="21"/>
      <c r="AQ319" s="21"/>
      <c r="AR319" s="21"/>
      <c r="AS319" s="21"/>
      <c r="AT319" s="21"/>
      <c r="AU319" s="21"/>
      <c r="AV319" s="113"/>
      <c r="AW319" s="21"/>
      <c r="AX319" s="21"/>
      <c r="AY319" s="21"/>
      <c r="AZ319" s="21"/>
      <c r="BA319" s="21"/>
    </row>
    <row r="320" spans="2:53" s="114" customFormat="1" ht="21" customHeight="1">
      <c r="B320" s="21"/>
      <c r="C320" s="21"/>
      <c r="D320" s="21" t="s">
        <v>803</v>
      </c>
      <c r="E320" s="22" t="s">
        <v>924</v>
      </c>
      <c r="F320" s="21" t="s">
        <v>942</v>
      </c>
      <c r="G320" s="21" t="s">
        <v>708</v>
      </c>
      <c r="H320" s="23">
        <f t="shared" si="16"/>
        <v>107.61923076923077</v>
      </c>
      <c r="I320" s="22" t="s">
        <v>845</v>
      </c>
      <c r="J320" s="118" t="s">
        <v>251</v>
      </c>
      <c r="K320" s="113" t="s">
        <v>559</v>
      </c>
      <c r="L320" s="21"/>
      <c r="M320" s="21"/>
      <c r="N320" s="21"/>
      <c r="O320" s="92"/>
      <c r="P320" s="21"/>
      <c r="Q320" s="118"/>
      <c r="R320" s="117"/>
      <c r="S320" s="117"/>
      <c r="T320" s="116"/>
      <c r="U320" s="117"/>
      <c r="V320" s="118" t="s">
        <v>589</v>
      </c>
      <c r="W320" s="21" t="s">
        <v>269</v>
      </c>
      <c r="X320" s="21" t="s">
        <v>283</v>
      </c>
      <c r="Y320" s="92" t="s">
        <v>810</v>
      </c>
      <c r="Z320" s="21" t="s">
        <v>585</v>
      </c>
      <c r="AA320" s="118" t="s">
        <v>593</v>
      </c>
      <c r="AB320" s="21"/>
      <c r="AC320" s="21"/>
      <c r="AD320" s="115"/>
      <c r="AE320" s="21"/>
      <c r="AF320" s="113"/>
      <c r="AG320" s="21" t="s">
        <v>630</v>
      </c>
      <c r="AH320" s="21" t="s">
        <v>279</v>
      </c>
      <c r="AI320" s="21" t="s">
        <v>268</v>
      </c>
      <c r="AJ320" s="92" t="s">
        <v>272</v>
      </c>
      <c r="AK320" s="21" t="s">
        <v>424</v>
      </c>
      <c r="AL320" s="113"/>
      <c r="AM320" s="119" t="s">
        <v>802</v>
      </c>
      <c r="AN320" s="21"/>
      <c r="AO320" s="113" t="s">
        <v>251</v>
      </c>
      <c r="AP320" s="21"/>
      <c r="AQ320" s="21"/>
      <c r="AR320" s="21"/>
      <c r="AS320" s="21"/>
      <c r="AT320" s="21"/>
      <c r="AU320" s="21"/>
      <c r="AV320" s="113"/>
      <c r="AW320" s="21"/>
      <c r="AX320" s="21"/>
      <c r="AY320" s="21"/>
      <c r="AZ320" s="21"/>
      <c r="BA320" s="21"/>
    </row>
    <row r="321" spans="2:53" s="114" customFormat="1" ht="21" customHeight="1">
      <c r="B321" s="21"/>
      <c r="C321" s="21"/>
      <c r="D321" s="21" t="s">
        <v>690</v>
      </c>
      <c r="E321" s="22" t="s">
        <v>942</v>
      </c>
      <c r="F321" s="21" t="s">
        <v>937</v>
      </c>
      <c r="G321" s="21" t="s">
        <v>262</v>
      </c>
      <c r="H321" s="23">
        <f t="shared" si="16"/>
        <v>107.77307692307691</v>
      </c>
      <c r="I321" s="22" t="s">
        <v>845</v>
      </c>
      <c r="J321" s="118" t="s">
        <v>251</v>
      </c>
      <c r="K321" s="113" t="s">
        <v>559</v>
      </c>
      <c r="L321" s="21"/>
      <c r="M321" s="21"/>
      <c r="N321" s="21"/>
      <c r="O321" s="92"/>
      <c r="P321" s="21"/>
      <c r="Q321" s="118"/>
      <c r="R321" s="117"/>
      <c r="S321" s="117"/>
      <c r="T321" s="116"/>
      <c r="U321" s="117"/>
      <c r="V321" s="118" t="s">
        <v>589</v>
      </c>
      <c r="W321" s="21" t="s">
        <v>269</v>
      </c>
      <c r="X321" s="21" t="s">
        <v>283</v>
      </c>
      <c r="Y321" s="92" t="s">
        <v>810</v>
      </c>
      <c r="Z321" s="21" t="s">
        <v>585</v>
      </c>
      <c r="AA321" s="118" t="s">
        <v>593</v>
      </c>
      <c r="AB321" s="21"/>
      <c r="AC321" s="21"/>
      <c r="AD321" s="115"/>
      <c r="AE321" s="21"/>
      <c r="AF321" s="113"/>
      <c r="AG321" s="21" t="s">
        <v>630</v>
      </c>
      <c r="AH321" s="21" t="s">
        <v>279</v>
      </c>
      <c r="AI321" s="21" t="s">
        <v>268</v>
      </c>
      <c r="AJ321" s="92" t="s">
        <v>272</v>
      </c>
      <c r="AK321" s="21" t="s">
        <v>424</v>
      </c>
      <c r="AL321" s="113" t="s">
        <v>361</v>
      </c>
      <c r="AM321" s="119" t="s">
        <v>689</v>
      </c>
      <c r="AN321" s="21"/>
      <c r="AO321" s="113" t="s">
        <v>251</v>
      </c>
      <c r="AP321" s="21"/>
      <c r="AQ321" s="21"/>
      <c r="AR321" s="21"/>
      <c r="AS321" s="21"/>
      <c r="AT321" s="21"/>
      <c r="AU321" s="21"/>
      <c r="AV321" s="112"/>
      <c r="AW321" s="21"/>
      <c r="AX321" s="21"/>
      <c r="AY321" s="21"/>
      <c r="AZ321" s="21"/>
      <c r="BA321" s="21"/>
    </row>
    <row r="322" spans="2:53" s="114" customFormat="1" ht="21" customHeight="1">
      <c r="B322" s="21"/>
      <c r="C322" s="21"/>
      <c r="D322" s="21" t="s">
        <v>688</v>
      </c>
      <c r="E322" s="22" t="s">
        <v>937</v>
      </c>
      <c r="F322" s="21" t="s">
        <v>960</v>
      </c>
      <c r="G322" s="21" t="s">
        <v>687</v>
      </c>
      <c r="H322" s="23">
        <f t="shared" si="16"/>
        <v>107.89807692307691</v>
      </c>
      <c r="I322" s="22" t="s">
        <v>845</v>
      </c>
      <c r="J322" s="118" t="s">
        <v>612</v>
      </c>
      <c r="K322" s="113" t="s">
        <v>390</v>
      </c>
      <c r="L322" s="21"/>
      <c r="M322" s="21"/>
      <c r="N322" s="21"/>
      <c r="O322" s="92"/>
      <c r="P322" s="21"/>
      <c r="Q322" s="118"/>
      <c r="R322" s="117"/>
      <c r="S322" s="117"/>
      <c r="T322" s="116"/>
      <c r="U322" s="117"/>
      <c r="V322" s="118" t="s">
        <v>589</v>
      </c>
      <c r="W322" s="21" t="s">
        <v>269</v>
      </c>
      <c r="X322" s="21" t="s">
        <v>283</v>
      </c>
      <c r="Y322" s="92" t="s">
        <v>810</v>
      </c>
      <c r="Z322" s="21" t="s">
        <v>585</v>
      </c>
      <c r="AA322" s="118" t="s">
        <v>593</v>
      </c>
      <c r="AB322" s="21"/>
      <c r="AC322" s="21"/>
      <c r="AD322" s="115"/>
      <c r="AE322" s="21"/>
      <c r="AF322" s="113"/>
      <c r="AG322" s="21" t="s">
        <v>630</v>
      </c>
      <c r="AH322" s="21" t="s">
        <v>279</v>
      </c>
      <c r="AI322" s="21" t="s">
        <v>268</v>
      </c>
      <c r="AJ322" s="92" t="s">
        <v>272</v>
      </c>
      <c r="AK322" s="21" t="s">
        <v>424</v>
      </c>
      <c r="AL322" s="113" t="s">
        <v>424</v>
      </c>
      <c r="AM322" s="119" t="s">
        <v>686</v>
      </c>
      <c r="AN322" s="21"/>
      <c r="AO322" s="113" t="s">
        <v>612</v>
      </c>
      <c r="AP322" s="21"/>
      <c r="AQ322" s="21"/>
      <c r="AR322" s="21"/>
      <c r="AS322" s="21"/>
      <c r="AT322" s="21"/>
      <c r="AU322" s="21"/>
      <c r="AV322" s="113"/>
      <c r="AW322" s="21"/>
      <c r="AX322" s="21"/>
      <c r="AY322" s="21"/>
      <c r="AZ322" s="21"/>
      <c r="BA322" s="21"/>
    </row>
    <row r="323" spans="1:53" s="114" customFormat="1" ht="21" customHeight="1">
      <c r="A323" s="166"/>
      <c r="B323" s="129"/>
      <c r="C323" s="129"/>
      <c r="D323" s="129" t="s">
        <v>306</v>
      </c>
      <c r="E323" s="130" t="s">
        <v>960</v>
      </c>
      <c r="F323" s="129" t="s">
        <v>946</v>
      </c>
      <c r="G323" s="129" t="s">
        <v>612</v>
      </c>
      <c r="H323" s="132">
        <f t="shared" si="16"/>
        <v>107.96538461538461</v>
      </c>
      <c r="I323" s="22" t="s">
        <v>845</v>
      </c>
      <c r="J323" s="168" t="s">
        <v>251</v>
      </c>
      <c r="K323" s="127" t="s">
        <v>559</v>
      </c>
      <c r="L323" s="129"/>
      <c r="M323" s="129"/>
      <c r="N323" s="129"/>
      <c r="O323" s="167"/>
      <c r="P323" s="129"/>
      <c r="Q323" s="168"/>
      <c r="R323" s="129"/>
      <c r="S323" s="129"/>
      <c r="T323" s="167"/>
      <c r="U323" s="129"/>
      <c r="V323" s="168" t="s">
        <v>589</v>
      </c>
      <c r="W323" s="129" t="s">
        <v>269</v>
      </c>
      <c r="X323" s="129" t="s">
        <v>283</v>
      </c>
      <c r="Y323" s="167" t="s">
        <v>810</v>
      </c>
      <c r="Z323" s="205" t="s">
        <v>585</v>
      </c>
      <c r="AA323" s="168" t="s">
        <v>593</v>
      </c>
      <c r="AB323" s="129"/>
      <c r="AC323" s="129"/>
      <c r="AD323" s="169"/>
      <c r="AE323" s="129"/>
      <c r="AF323" s="127"/>
      <c r="AG323" s="129" t="s">
        <v>630</v>
      </c>
      <c r="AH323" s="129" t="s">
        <v>279</v>
      </c>
      <c r="AI323" s="129" t="s">
        <v>268</v>
      </c>
      <c r="AJ323" s="167" t="s">
        <v>272</v>
      </c>
      <c r="AK323" s="129" t="s">
        <v>424</v>
      </c>
      <c r="AL323" s="127" t="s">
        <v>245</v>
      </c>
      <c r="AM323" s="170" t="s">
        <v>305</v>
      </c>
      <c r="AN323" s="129"/>
      <c r="AO323" s="127" t="s">
        <v>251</v>
      </c>
      <c r="AP323" s="21"/>
      <c r="AQ323" s="21"/>
      <c r="AR323" s="21"/>
      <c r="AS323" s="21"/>
      <c r="AT323" s="21"/>
      <c r="AU323" s="21"/>
      <c r="AV323" s="113"/>
      <c r="AW323" s="21"/>
      <c r="AX323" s="21"/>
      <c r="AY323" s="21"/>
      <c r="AZ323" s="21"/>
      <c r="BA323" s="21"/>
    </row>
    <row r="324" spans="1:53" s="114" customFormat="1" ht="21" customHeight="1">
      <c r="A324" t="s">
        <v>158</v>
      </c>
      <c r="B324" s="21" t="s">
        <v>816</v>
      </c>
      <c r="C324" s="21" t="s">
        <v>245</v>
      </c>
      <c r="D324" s="21" t="s">
        <v>243</v>
      </c>
      <c r="E324" s="22" t="s">
        <v>594</v>
      </c>
      <c r="F324" s="21" t="s">
        <v>602</v>
      </c>
      <c r="G324" s="21" t="s">
        <v>593</v>
      </c>
      <c r="H324" s="23" t="s">
        <v>304</v>
      </c>
      <c r="I324" s="22" t="s">
        <v>845</v>
      </c>
      <c r="J324" s="118" t="s">
        <v>612</v>
      </c>
      <c r="K324" s="113" t="s">
        <v>390</v>
      </c>
      <c r="L324" s="21"/>
      <c r="M324" s="21"/>
      <c r="N324" s="21"/>
      <c r="O324" s="92"/>
      <c r="P324" s="21"/>
      <c r="Q324" s="118"/>
      <c r="R324" s="117"/>
      <c r="S324" s="117"/>
      <c r="T324" s="116"/>
      <c r="U324" s="117"/>
      <c r="V324" s="118"/>
      <c r="W324" s="21"/>
      <c r="X324" s="21" t="s">
        <v>269</v>
      </c>
      <c r="Y324" s="92"/>
      <c r="Z324" s="21"/>
      <c r="AA324" s="118"/>
      <c r="AB324" s="21"/>
      <c r="AC324" s="21"/>
      <c r="AD324" s="115"/>
      <c r="AE324" s="21"/>
      <c r="AF324" s="113"/>
      <c r="AG324" s="21"/>
      <c r="AH324" s="21"/>
      <c r="AI324" s="21" t="s">
        <v>279</v>
      </c>
      <c r="AJ324" s="92"/>
      <c r="AK324" s="21"/>
      <c r="AL324" s="113" t="s">
        <v>245</v>
      </c>
      <c r="AM324" s="119"/>
      <c r="AN324" s="21"/>
      <c r="AO324" s="113" t="s">
        <v>612</v>
      </c>
      <c r="AP324" s="21"/>
      <c r="AQ324" s="21"/>
      <c r="AR324" s="21"/>
      <c r="AS324" s="21"/>
      <c r="AT324" s="21"/>
      <c r="AU324" s="21"/>
      <c r="AV324" s="113"/>
      <c r="AW324" s="21"/>
      <c r="AX324" s="21"/>
      <c r="AY324" s="21"/>
      <c r="AZ324" s="21"/>
      <c r="BA324" s="21"/>
    </row>
    <row r="325" spans="1:53" s="114" customFormat="1" ht="23.25">
      <c r="A325" s="166"/>
      <c r="B325" s="129"/>
      <c r="C325" s="129"/>
      <c r="D325" s="129" t="s">
        <v>303</v>
      </c>
      <c r="E325" s="130" t="s">
        <v>602</v>
      </c>
      <c r="F325" s="129" t="s">
        <v>225</v>
      </c>
      <c r="G325" s="129" t="s">
        <v>230</v>
      </c>
      <c r="H325" s="132">
        <f>H$324+E325/104</f>
        <v>108.12884615384615</v>
      </c>
      <c r="I325" s="22" t="s">
        <v>845</v>
      </c>
      <c r="J325" s="168" t="s">
        <v>251</v>
      </c>
      <c r="K325" s="127" t="s">
        <v>559</v>
      </c>
      <c r="L325" s="129"/>
      <c r="M325" s="129"/>
      <c r="N325" s="129"/>
      <c r="O325" s="167"/>
      <c r="P325" s="129"/>
      <c r="Q325" s="168"/>
      <c r="R325" s="129"/>
      <c r="S325" s="129"/>
      <c r="T325" s="167"/>
      <c r="U325" s="129"/>
      <c r="V325" s="168" t="s">
        <v>225</v>
      </c>
      <c r="W325" s="129"/>
      <c r="X325" s="129" t="s">
        <v>810</v>
      </c>
      <c r="Y325" s="167"/>
      <c r="Z325" s="129"/>
      <c r="AA325" s="168"/>
      <c r="AB325" s="129"/>
      <c r="AC325" s="129"/>
      <c r="AD325" s="169"/>
      <c r="AE325" s="129"/>
      <c r="AF325" s="127"/>
      <c r="AG325" s="129" t="s">
        <v>127</v>
      </c>
      <c r="AH325" s="129"/>
      <c r="AI325" s="129" t="s">
        <v>288</v>
      </c>
      <c r="AJ325" s="167"/>
      <c r="AK325" s="129"/>
      <c r="AL325" s="127" t="s">
        <v>585</v>
      </c>
      <c r="AM325" s="170" t="s">
        <v>302</v>
      </c>
      <c r="AN325" s="129"/>
      <c r="AO325" s="127" t="s">
        <v>251</v>
      </c>
      <c r="AP325" s="21"/>
      <c r="AQ325" s="21"/>
      <c r="AR325" s="21"/>
      <c r="AS325" s="21"/>
      <c r="AT325" s="21"/>
      <c r="AU325" s="21"/>
      <c r="AV325" s="113"/>
      <c r="AW325" s="21"/>
      <c r="AX325" s="21"/>
      <c r="AY325" s="21"/>
      <c r="AZ325" s="21"/>
      <c r="BA325" s="21"/>
    </row>
    <row r="326" spans="1:53" s="114" customFormat="1" ht="45.75">
      <c r="A326" t="s">
        <v>158</v>
      </c>
      <c r="B326" s="21" t="s">
        <v>301</v>
      </c>
      <c r="C326" s="21" t="s">
        <v>593</v>
      </c>
      <c r="D326" s="21" t="s">
        <v>300</v>
      </c>
      <c r="E326" s="22" t="s">
        <v>594</v>
      </c>
      <c r="F326" s="21" t="s">
        <v>943</v>
      </c>
      <c r="G326" s="21" t="s">
        <v>19</v>
      </c>
      <c r="H326" s="23">
        <v>111.2</v>
      </c>
      <c r="I326" s="22" t="s">
        <v>845</v>
      </c>
      <c r="J326" s="118" t="s">
        <v>367</v>
      </c>
      <c r="K326" s="113" t="s">
        <v>561</v>
      </c>
      <c r="L326" s="21"/>
      <c r="M326" s="21"/>
      <c r="N326" s="21"/>
      <c r="O326" s="92"/>
      <c r="P326" s="21"/>
      <c r="Q326" s="118" t="s">
        <v>251</v>
      </c>
      <c r="R326" s="117"/>
      <c r="S326" s="117"/>
      <c r="T326" s="116"/>
      <c r="U326" s="117" t="s">
        <v>424</v>
      </c>
      <c r="V326" s="118" t="s">
        <v>589</v>
      </c>
      <c r="W326" s="21" t="s">
        <v>279</v>
      </c>
      <c r="X326" s="21" t="s">
        <v>153</v>
      </c>
      <c r="Y326" s="92" t="s">
        <v>291</v>
      </c>
      <c r="Z326" s="21" t="s">
        <v>424</v>
      </c>
      <c r="AA326" s="118"/>
      <c r="AB326" s="21"/>
      <c r="AC326" s="21"/>
      <c r="AD326" s="115"/>
      <c r="AE326" s="21"/>
      <c r="AF326" s="113"/>
      <c r="AG326" s="21" t="s">
        <v>127</v>
      </c>
      <c r="AH326" s="21" t="s">
        <v>279</v>
      </c>
      <c r="AI326" s="21"/>
      <c r="AJ326" s="92" t="s">
        <v>288</v>
      </c>
      <c r="AK326" s="21" t="s">
        <v>152</v>
      </c>
      <c r="AL326" s="113" t="s">
        <v>266</v>
      </c>
      <c r="AM326" s="119" t="s">
        <v>299</v>
      </c>
      <c r="AN326" s="21"/>
      <c r="AO326" s="113" t="s">
        <v>251</v>
      </c>
      <c r="AP326" s="21"/>
      <c r="AQ326" s="21"/>
      <c r="AR326" s="21"/>
      <c r="AS326" s="21"/>
      <c r="AT326" s="21"/>
      <c r="AU326" s="21"/>
      <c r="AV326" s="112"/>
      <c r="AW326" s="21"/>
      <c r="AX326" s="21"/>
      <c r="AY326" s="21"/>
      <c r="AZ326" s="21"/>
      <c r="BA326" s="21"/>
    </row>
    <row r="327" spans="2:53" s="114" customFormat="1" ht="34.5">
      <c r="B327" s="21"/>
      <c r="C327" s="21"/>
      <c r="D327" s="21" t="s">
        <v>298</v>
      </c>
      <c r="E327" s="22" t="s">
        <v>943</v>
      </c>
      <c r="F327" s="21" t="s">
        <v>755</v>
      </c>
      <c r="G327" s="21" t="s">
        <v>367</v>
      </c>
      <c r="H327" s="23">
        <f>H$326+E327/104</f>
        <v>112.00769230769231</v>
      </c>
      <c r="I327" s="22" t="s">
        <v>845</v>
      </c>
      <c r="J327" s="118" t="s">
        <v>367</v>
      </c>
      <c r="K327" s="113" t="s">
        <v>561</v>
      </c>
      <c r="L327" s="21"/>
      <c r="M327" s="21"/>
      <c r="N327" s="21"/>
      <c r="O327" s="92"/>
      <c r="P327" s="21"/>
      <c r="Q327" s="118" t="s">
        <v>251</v>
      </c>
      <c r="R327" s="117"/>
      <c r="S327" s="117"/>
      <c r="T327" s="116"/>
      <c r="U327" s="117" t="s">
        <v>424</v>
      </c>
      <c r="V327" s="118" t="s">
        <v>589</v>
      </c>
      <c r="W327" s="21" t="s">
        <v>279</v>
      </c>
      <c r="X327" s="21" t="s">
        <v>153</v>
      </c>
      <c r="Y327" s="92" t="s">
        <v>291</v>
      </c>
      <c r="Z327" s="21" t="s">
        <v>424</v>
      </c>
      <c r="AA327" s="118"/>
      <c r="AB327" s="21"/>
      <c r="AC327" s="21"/>
      <c r="AD327" s="115"/>
      <c r="AE327" s="21"/>
      <c r="AF327" s="113"/>
      <c r="AG327" s="21" t="s">
        <v>127</v>
      </c>
      <c r="AH327" s="21" t="s">
        <v>279</v>
      </c>
      <c r="AI327" s="21"/>
      <c r="AJ327" s="92" t="s">
        <v>288</v>
      </c>
      <c r="AK327" s="21" t="s">
        <v>152</v>
      </c>
      <c r="AL327" s="113" t="s">
        <v>424</v>
      </c>
      <c r="AM327" s="119" t="s">
        <v>857</v>
      </c>
      <c r="AN327" s="21"/>
      <c r="AO327" s="113" t="s">
        <v>251</v>
      </c>
      <c r="AP327" s="21"/>
      <c r="AQ327" s="21"/>
      <c r="AR327" s="21"/>
      <c r="AS327" s="21"/>
      <c r="AT327" s="21"/>
      <c r="AU327" s="21"/>
      <c r="AV327" s="113"/>
      <c r="AW327" s="21"/>
      <c r="AX327" s="21"/>
      <c r="AY327" s="21"/>
      <c r="AZ327" s="21"/>
      <c r="BA327" s="21"/>
    </row>
    <row r="328" spans="1:53" s="114" customFormat="1" ht="21" customHeight="1">
      <c r="A328" s="166"/>
      <c r="B328" s="129"/>
      <c r="C328" s="129"/>
      <c r="D328" s="129" t="s">
        <v>2</v>
      </c>
      <c r="E328" s="130" t="s">
        <v>755</v>
      </c>
      <c r="F328" s="129" t="s">
        <v>946</v>
      </c>
      <c r="G328" s="129" t="s">
        <v>164</v>
      </c>
      <c r="H328" s="132">
        <f>H$326+E328/104</f>
        <v>112.16153846153847</v>
      </c>
      <c r="I328" s="22" t="s">
        <v>845</v>
      </c>
      <c r="J328" s="168" t="s">
        <v>367</v>
      </c>
      <c r="K328" s="127" t="s">
        <v>561</v>
      </c>
      <c r="L328" s="129"/>
      <c r="M328" s="129"/>
      <c r="N328" s="129"/>
      <c r="O328" s="167"/>
      <c r="P328" s="129"/>
      <c r="Q328" s="168" t="s">
        <v>251</v>
      </c>
      <c r="R328" s="129"/>
      <c r="S328" s="129"/>
      <c r="T328" s="167"/>
      <c r="U328" s="129" t="s">
        <v>424</v>
      </c>
      <c r="V328" s="168" t="s">
        <v>589</v>
      </c>
      <c r="W328" s="129" t="s">
        <v>279</v>
      </c>
      <c r="X328" s="129" t="s">
        <v>153</v>
      </c>
      <c r="Y328" s="167" t="s">
        <v>291</v>
      </c>
      <c r="Z328" s="129" t="s">
        <v>424</v>
      </c>
      <c r="AA328" s="168"/>
      <c r="AB328" s="129"/>
      <c r="AC328" s="129"/>
      <c r="AD328" s="169"/>
      <c r="AE328" s="129"/>
      <c r="AF328" s="127"/>
      <c r="AG328" s="129" t="s">
        <v>127</v>
      </c>
      <c r="AH328" s="129" t="s">
        <v>279</v>
      </c>
      <c r="AI328" s="129"/>
      <c r="AJ328" s="167" t="s">
        <v>288</v>
      </c>
      <c r="AK328" s="129" t="s">
        <v>152</v>
      </c>
      <c r="AL328" s="127"/>
      <c r="AM328" s="170"/>
      <c r="AN328" s="129"/>
      <c r="AO328" s="127" t="s">
        <v>251</v>
      </c>
      <c r="AP328" s="21"/>
      <c r="AQ328" s="21"/>
      <c r="AR328" s="21"/>
      <c r="AS328" s="21"/>
      <c r="AT328" s="21"/>
      <c r="AU328" s="21"/>
      <c r="AV328" s="113"/>
      <c r="AW328" s="21"/>
      <c r="AX328" s="21"/>
      <c r="AY328" s="21"/>
      <c r="AZ328" s="21"/>
      <c r="BA328" s="21"/>
    </row>
    <row r="329" spans="1:53" s="114" customFormat="1" ht="23.25">
      <c r="A329" t="s">
        <v>158</v>
      </c>
      <c r="B329" s="21" t="s">
        <v>301</v>
      </c>
      <c r="C329" s="21" t="s">
        <v>245</v>
      </c>
      <c r="D329" s="21" t="s">
        <v>297</v>
      </c>
      <c r="E329" s="22" t="s">
        <v>594</v>
      </c>
      <c r="F329" s="21" t="s">
        <v>376</v>
      </c>
      <c r="G329" s="21" t="s">
        <v>296</v>
      </c>
      <c r="H329" s="171">
        <v>112.7</v>
      </c>
      <c r="I329" s="22" t="s">
        <v>845</v>
      </c>
      <c r="J329" s="118" t="s">
        <v>251</v>
      </c>
      <c r="K329" s="113" t="s">
        <v>559</v>
      </c>
      <c r="L329" s="21"/>
      <c r="M329" s="21"/>
      <c r="N329" s="21"/>
      <c r="O329" s="92"/>
      <c r="P329" s="21"/>
      <c r="Q329" s="118" t="s">
        <v>424</v>
      </c>
      <c r="R329" s="117"/>
      <c r="S329" s="117"/>
      <c r="T329" s="116"/>
      <c r="U329" s="117" t="s">
        <v>424</v>
      </c>
      <c r="V329" s="118" t="s">
        <v>589</v>
      </c>
      <c r="W329" s="21" t="s">
        <v>268</v>
      </c>
      <c r="X329" s="21" t="s">
        <v>272</v>
      </c>
      <c r="Y329" s="92" t="s">
        <v>283</v>
      </c>
      <c r="Z329" s="21" t="s">
        <v>424</v>
      </c>
      <c r="AA329" s="118"/>
      <c r="AB329" s="21"/>
      <c r="AC329" s="21"/>
      <c r="AD329" s="115"/>
      <c r="AE329" s="21"/>
      <c r="AF329" s="113"/>
      <c r="AG329" s="21" t="s">
        <v>126</v>
      </c>
      <c r="AH329" s="21" t="s">
        <v>269</v>
      </c>
      <c r="AI329" s="21"/>
      <c r="AJ329" s="92" t="s">
        <v>245</v>
      </c>
      <c r="AK329" s="21"/>
      <c r="AL329" s="113" t="s">
        <v>152</v>
      </c>
      <c r="AM329" s="119" t="s">
        <v>295</v>
      </c>
      <c r="AN329" s="21"/>
      <c r="AO329" s="113" t="s">
        <v>251</v>
      </c>
      <c r="AP329" s="21"/>
      <c r="AQ329" s="21"/>
      <c r="AR329" s="21"/>
      <c r="AS329" s="21"/>
      <c r="AT329" s="21"/>
      <c r="AU329" s="21"/>
      <c r="AV329" s="113"/>
      <c r="AW329" s="21"/>
      <c r="AX329" s="21"/>
      <c r="AY329" s="21"/>
      <c r="AZ329" s="21"/>
      <c r="BA329" s="21"/>
    </row>
    <row r="330" spans="2:53" s="114" customFormat="1" ht="21" customHeight="1">
      <c r="B330" s="21"/>
      <c r="C330" s="21"/>
      <c r="D330" s="21" t="s">
        <v>294</v>
      </c>
      <c r="E330" s="22" t="s">
        <v>376</v>
      </c>
      <c r="F330" s="21" t="s">
        <v>944</v>
      </c>
      <c r="G330" s="21" t="s">
        <v>586</v>
      </c>
      <c r="H330" s="171">
        <f>H$329+E330/104</f>
        <v>113.34423076923078</v>
      </c>
      <c r="I330" s="22" t="s">
        <v>845</v>
      </c>
      <c r="J330" s="118" t="s">
        <v>367</v>
      </c>
      <c r="K330" s="113" t="s">
        <v>561</v>
      </c>
      <c r="L330" s="21"/>
      <c r="M330" s="21"/>
      <c r="N330" s="21"/>
      <c r="O330" s="92"/>
      <c r="P330" s="21"/>
      <c r="Q330" s="118" t="s">
        <v>251</v>
      </c>
      <c r="R330" s="117"/>
      <c r="S330" s="117"/>
      <c r="T330" s="116"/>
      <c r="U330" s="117" t="s">
        <v>424</v>
      </c>
      <c r="V330" s="118" t="s">
        <v>225</v>
      </c>
      <c r="W330" s="21" t="s">
        <v>269</v>
      </c>
      <c r="X330" s="21" t="s">
        <v>268</v>
      </c>
      <c r="Y330" s="92" t="s">
        <v>288</v>
      </c>
      <c r="Z330" s="21" t="s">
        <v>424</v>
      </c>
      <c r="AA330" s="118"/>
      <c r="AB330" s="21"/>
      <c r="AC330" s="21"/>
      <c r="AD330" s="115"/>
      <c r="AE330" s="21"/>
      <c r="AF330" s="113"/>
      <c r="AG330" s="21" t="s">
        <v>628</v>
      </c>
      <c r="AH330" s="21" t="s">
        <v>269</v>
      </c>
      <c r="AI330" s="21"/>
      <c r="AJ330" s="92" t="s">
        <v>245</v>
      </c>
      <c r="AK330" s="21"/>
      <c r="AL330" s="113" t="s">
        <v>152</v>
      </c>
      <c r="AM330" s="119" t="s">
        <v>859</v>
      </c>
      <c r="AN330" s="21"/>
      <c r="AO330" s="113" t="s">
        <v>251</v>
      </c>
      <c r="AP330" s="21"/>
      <c r="AQ330" s="21"/>
      <c r="AR330" s="21"/>
      <c r="AS330" s="21"/>
      <c r="AT330" s="21"/>
      <c r="AU330" s="21"/>
      <c r="AV330" s="113"/>
      <c r="AW330" s="21"/>
      <c r="AX330" s="21"/>
      <c r="AY330" s="21"/>
      <c r="AZ330" s="21"/>
      <c r="BA330" s="21"/>
    </row>
    <row r="331" spans="2:53" s="114" customFormat="1" ht="21" customHeight="1">
      <c r="B331" s="21"/>
      <c r="C331" s="21"/>
      <c r="D331" s="21" t="s">
        <v>293</v>
      </c>
      <c r="E331" s="22" t="s">
        <v>944</v>
      </c>
      <c r="F331" s="21" t="s">
        <v>314</v>
      </c>
      <c r="G331" s="21" t="s">
        <v>292</v>
      </c>
      <c r="H331" s="171">
        <f>H$329+E331/104</f>
        <v>113.47884615384616</v>
      </c>
      <c r="I331" s="22" t="s">
        <v>845</v>
      </c>
      <c r="J331" s="118" t="s">
        <v>251</v>
      </c>
      <c r="K331" s="113" t="s">
        <v>559</v>
      </c>
      <c r="L331" s="21"/>
      <c r="M331" s="21"/>
      <c r="N331" s="21"/>
      <c r="O331" s="92"/>
      <c r="P331" s="21"/>
      <c r="Q331" s="118" t="s">
        <v>424</v>
      </c>
      <c r="R331" s="117"/>
      <c r="S331" s="117"/>
      <c r="T331" s="116"/>
      <c r="U331" s="117" t="s">
        <v>424</v>
      </c>
      <c r="V331" s="118" t="s">
        <v>589</v>
      </c>
      <c r="W331" s="21" t="s">
        <v>269</v>
      </c>
      <c r="X331" s="21" t="s">
        <v>278</v>
      </c>
      <c r="Y331" s="92" t="s">
        <v>291</v>
      </c>
      <c r="Z331" s="21" t="s">
        <v>424</v>
      </c>
      <c r="AA331" s="118"/>
      <c r="AB331" s="21"/>
      <c r="AC331" s="21"/>
      <c r="AD331" s="115"/>
      <c r="AE331" s="21"/>
      <c r="AF331" s="113"/>
      <c r="AG331" s="21" t="s">
        <v>126</v>
      </c>
      <c r="AH331" s="21" t="s">
        <v>269</v>
      </c>
      <c r="AI331" s="21"/>
      <c r="AJ331" s="92" t="s">
        <v>245</v>
      </c>
      <c r="AK331" s="21"/>
      <c r="AL331" s="113" t="s">
        <v>152</v>
      </c>
      <c r="AM331" s="119"/>
      <c r="AN331" s="21"/>
      <c r="AO331" s="113" t="s">
        <v>251</v>
      </c>
      <c r="AP331" s="21"/>
      <c r="AQ331" s="21"/>
      <c r="AR331" s="21"/>
      <c r="AS331" s="21"/>
      <c r="AT331" s="21"/>
      <c r="AU331" s="21"/>
      <c r="AV331" s="113"/>
      <c r="AW331" s="21"/>
      <c r="AX331" s="21"/>
      <c r="AY331" s="21"/>
      <c r="AZ331" s="21"/>
      <c r="BA331" s="21"/>
    </row>
    <row r="332" spans="1:53" s="114" customFormat="1" ht="21" customHeight="1">
      <c r="A332" s="166"/>
      <c r="B332" s="129"/>
      <c r="C332" s="129"/>
      <c r="D332" s="129" t="s">
        <v>290</v>
      </c>
      <c r="E332" s="130" t="s">
        <v>314</v>
      </c>
      <c r="F332" s="129" t="s">
        <v>938</v>
      </c>
      <c r="G332" s="129" t="s">
        <v>737</v>
      </c>
      <c r="H332" s="172">
        <f>H$329+E332/104</f>
        <v>113.91153846153847</v>
      </c>
      <c r="I332" s="22" t="s">
        <v>845</v>
      </c>
      <c r="J332" s="168" t="s">
        <v>367</v>
      </c>
      <c r="K332" s="127" t="s">
        <v>561</v>
      </c>
      <c r="L332" s="129"/>
      <c r="M332" s="129"/>
      <c r="N332" s="129"/>
      <c r="O332" s="167"/>
      <c r="P332" s="129"/>
      <c r="Q332" s="168" t="s">
        <v>251</v>
      </c>
      <c r="R332" s="129"/>
      <c r="S332" s="129"/>
      <c r="T332" s="167"/>
      <c r="U332" s="129" t="s">
        <v>424</v>
      </c>
      <c r="V332" s="168" t="s">
        <v>225</v>
      </c>
      <c r="W332" s="129" t="s">
        <v>269</v>
      </c>
      <c r="X332" s="129" t="s">
        <v>268</v>
      </c>
      <c r="Y332" s="167" t="s">
        <v>288</v>
      </c>
      <c r="Z332" s="129" t="s">
        <v>424</v>
      </c>
      <c r="AA332" s="168"/>
      <c r="AB332" s="129"/>
      <c r="AC332" s="129"/>
      <c r="AD332" s="169"/>
      <c r="AE332" s="129"/>
      <c r="AF332" s="127"/>
      <c r="AG332" s="129" t="s">
        <v>628</v>
      </c>
      <c r="AH332" s="129" t="s">
        <v>269</v>
      </c>
      <c r="AI332" s="129"/>
      <c r="AJ332" s="167" t="s">
        <v>245</v>
      </c>
      <c r="AK332" s="129"/>
      <c r="AL332" s="127" t="s">
        <v>152</v>
      </c>
      <c r="AM332" s="170"/>
      <c r="AN332" s="129"/>
      <c r="AO332" s="127" t="s">
        <v>251</v>
      </c>
      <c r="AP332" s="21"/>
      <c r="AQ332" s="21"/>
      <c r="AR332" s="21"/>
      <c r="AS332" s="21"/>
      <c r="AT332" s="21"/>
      <c r="AU332" s="21"/>
      <c r="AV332" s="112"/>
      <c r="AW332" s="21"/>
      <c r="AX332" s="21"/>
      <c r="AY332" s="21"/>
      <c r="AZ332" s="21"/>
      <c r="BA332" s="21"/>
    </row>
    <row r="333" spans="1:53" s="114" customFormat="1" ht="21" customHeight="1">
      <c r="A333" s="114" t="s">
        <v>158</v>
      </c>
      <c r="B333" s="21" t="s">
        <v>287</v>
      </c>
      <c r="C333" s="21" t="s">
        <v>593</v>
      </c>
      <c r="D333" s="21" t="s">
        <v>243</v>
      </c>
      <c r="E333" s="22" t="s">
        <v>594</v>
      </c>
      <c r="F333" s="21" t="s">
        <v>602</v>
      </c>
      <c r="G333" s="21" t="s">
        <v>593</v>
      </c>
      <c r="H333" s="171">
        <v>116.2</v>
      </c>
      <c r="I333" s="22" t="s">
        <v>845</v>
      </c>
      <c r="J333" s="118" t="s">
        <v>245</v>
      </c>
      <c r="K333" s="113" t="s">
        <v>881</v>
      </c>
      <c r="L333" s="21" t="s">
        <v>286</v>
      </c>
      <c r="M333" s="21"/>
      <c r="N333" s="21"/>
      <c r="O333" s="92"/>
      <c r="P333" s="21"/>
      <c r="Q333" s="118" t="s">
        <v>251</v>
      </c>
      <c r="R333" s="117" t="s">
        <v>269</v>
      </c>
      <c r="S333" s="117" t="s">
        <v>279</v>
      </c>
      <c r="T333" s="116" t="s">
        <v>267</v>
      </c>
      <c r="U333" s="117" t="s">
        <v>424</v>
      </c>
      <c r="V333" s="118"/>
      <c r="W333" s="21"/>
      <c r="X333" s="21"/>
      <c r="Y333" s="92"/>
      <c r="Z333" s="21"/>
      <c r="AA333" s="118" t="s">
        <v>245</v>
      </c>
      <c r="AB333" s="21"/>
      <c r="AC333" s="21"/>
      <c r="AD333" s="115"/>
      <c r="AE333" s="21"/>
      <c r="AF333" s="113" t="s">
        <v>594</v>
      </c>
      <c r="AG333" s="21"/>
      <c r="AH333" s="21"/>
      <c r="AI333" s="21"/>
      <c r="AJ333" s="92"/>
      <c r="AK333" s="21"/>
      <c r="AL333" s="113" t="s">
        <v>266</v>
      </c>
      <c r="AM333" s="119"/>
      <c r="AN333" s="21"/>
      <c r="AO333" s="113" t="s">
        <v>245</v>
      </c>
      <c r="AP333" s="21"/>
      <c r="AQ333" s="21"/>
      <c r="AR333" s="21"/>
      <c r="AS333" s="21"/>
      <c r="AT333" s="21"/>
      <c r="AU333" s="21"/>
      <c r="AV333" s="113"/>
      <c r="AW333" s="21"/>
      <c r="AX333" s="21"/>
      <c r="AY333" s="21"/>
      <c r="AZ333" s="21"/>
      <c r="BA333" s="21"/>
    </row>
    <row r="334" spans="2:53" s="114" customFormat="1" ht="21" customHeight="1">
      <c r="B334" s="21"/>
      <c r="C334" s="21"/>
      <c r="D334" s="21" t="s">
        <v>10</v>
      </c>
      <c r="E334" s="22" t="s">
        <v>602</v>
      </c>
      <c r="F334" s="21" t="s">
        <v>362</v>
      </c>
      <c r="G334" s="21" t="s">
        <v>245</v>
      </c>
      <c r="H334" s="171">
        <f>H$333+E334/104</f>
        <v>116.22884615384616</v>
      </c>
      <c r="I334" s="22" t="s">
        <v>845</v>
      </c>
      <c r="J334" s="118" t="s">
        <v>612</v>
      </c>
      <c r="K334" s="113" t="s">
        <v>390</v>
      </c>
      <c r="L334" s="21"/>
      <c r="M334" s="21"/>
      <c r="N334" s="21"/>
      <c r="O334" s="92"/>
      <c r="P334" s="21"/>
      <c r="Q334" s="118"/>
      <c r="R334" s="117"/>
      <c r="S334" s="117"/>
      <c r="T334" s="116"/>
      <c r="U334" s="117"/>
      <c r="V334" s="118"/>
      <c r="W334" s="21"/>
      <c r="X334" s="21"/>
      <c r="Y334" s="92"/>
      <c r="Z334" s="21"/>
      <c r="AA334" s="118"/>
      <c r="AB334" s="21"/>
      <c r="AC334" s="21"/>
      <c r="AD334" s="115"/>
      <c r="AE334" s="21"/>
      <c r="AF334" s="113"/>
      <c r="AG334" s="21"/>
      <c r="AH334" s="21"/>
      <c r="AI334" s="21"/>
      <c r="AJ334" s="92"/>
      <c r="AK334" s="21"/>
      <c r="AL334" s="113"/>
      <c r="AM334" s="119"/>
      <c r="AN334" s="21"/>
      <c r="AO334" s="113" t="s">
        <v>612</v>
      </c>
      <c r="AP334" s="21"/>
      <c r="AQ334" s="21"/>
      <c r="AR334" s="21"/>
      <c r="AS334" s="21"/>
      <c r="AT334" s="21"/>
      <c r="AU334" s="21"/>
      <c r="AV334" s="113"/>
      <c r="AW334" s="21"/>
      <c r="AX334" s="21"/>
      <c r="AY334" s="21"/>
      <c r="AZ334" s="21"/>
      <c r="BA334" s="21"/>
    </row>
    <row r="335" spans="1:53" s="114" customFormat="1" ht="21" customHeight="1">
      <c r="A335" s="166"/>
      <c r="B335" s="129"/>
      <c r="C335" s="129"/>
      <c r="D335" s="129" t="s">
        <v>285</v>
      </c>
      <c r="E335" s="130" t="s">
        <v>362</v>
      </c>
      <c r="F335" s="129" t="s">
        <v>767</v>
      </c>
      <c r="G335" s="129" t="s">
        <v>284</v>
      </c>
      <c r="H335" s="172">
        <f>H$333+E335/104</f>
        <v>116.25769230769231</v>
      </c>
      <c r="I335" s="22" t="s">
        <v>845</v>
      </c>
      <c r="J335" s="168" t="s">
        <v>367</v>
      </c>
      <c r="K335" s="127" t="s">
        <v>561</v>
      </c>
      <c r="L335" s="129"/>
      <c r="M335" s="129"/>
      <c r="N335" s="129"/>
      <c r="O335" s="167"/>
      <c r="P335" s="129"/>
      <c r="Q335" s="168" t="s">
        <v>251</v>
      </c>
      <c r="R335" s="129" t="s">
        <v>279</v>
      </c>
      <c r="S335" s="129"/>
      <c r="T335" s="167" t="s">
        <v>291</v>
      </c>
      <c r="U335" s="129" t="s">
        <v>424</v>
      </c>
      <c r="V335" s="168" t="s">
        <v>589</v>
      </c>
      <c r="W335" s="129" t="s">
        <v>269</v>
      </c>
      <c r="X335" s="129" t="s">
        <v>278</v>
      </c>
      <c r="Y335" s="167" t="s">
        <v>283</v>
      </c>
      <c r="Z335" s="129" t="s">
        <v>424</v>
      </c>
      <c r="AA335" s="168"/>
      <c r="AB335" s="129"/>
      <c r="AC335" s="129"/>
      <c r="AD335" s="169"/>
      <c r="AE335" s="129"/>
      <c r="AF335" s="127"/>
      <c r="AG335" s="129" t="s">
        <v>126</v>
      </c>
      <c r="AH335" s="129" t="s">
        <v>268</v>
      </c>
      <c r="AI335" s="129" t="s">
        <v>267</v>
      </c>
      <c r="AJ335" s="167" t="s">
        <v>282</v>
      </c>
      <c r="AK335" s="129" t="s">
        <v>152</v>
      </c>
      <c r="AL335" s="127"/>
      <c r="AM335" s="170" t="s">
        <v>281</v>
      </c>
      <c r="AN335" s="129"/>
      <c r="AO335" s="127" t="s">
        <v>251</v>
      </c>
      <c r="AP335" s="21"/>
      <c r="AQ335" s="21"/>
      <c r="AR335" s="21"/>
      <c r="AS335" s="21"/>
      <c r="AT335" s="21"/>
      <c r="AU335" s="21"/>
      <c r="AV335" s="113"/>
      <c r="AW335" s="21"/>
      <c r="AX335" s="21"/>
      <c r="AY335" s="21"/>
      <c r="AZ335" s="21"/>
      <c r="BA335" s="21"/>
    </row>
    <row r="336" spans="1:53" s="114" customFormat="1" ht="21" customHeight="1">
      <c r="A336" s="114" t="s">
        <v>158</v>
      </c>
      <c r="B336" s="21" t="s">
        <v>287</v>
      </c>
      <c r="C336" s="21" t="s">
        <v>245</v>
      </c>
      <c r="D336" s="21" t="s">
        <v>280</v>
      </c>
      <c r="E336" s="22" t="s">
        <v>594</v>
      </c>
      <c r="F336" s="21" t="s">
        <v>262</v>
      </c>
      <c r="G336" s="21" t="s">
        <v>599</v>
      </c>
      <c r="H336" s="171">
        <v>117.64</v>
      </c>
      <c r="I336" s="22" t="s">
        <v>845</v>
      </c>
      <c r="J336" s="118" t="s">
        <v>251</v>
      </c>
      <c r="K336" s="113" t="s">
        <v>559</v>
      </c>
      <c r="L336" s="21"/>
      <c r="M336" s="21"/>
      <c r="N336" s="21"/>
      <c r="O336" s="92"/>
      <c r="P336" s="21"/>
      <c r="Q336" s="118" t="s">
        <v>251</v>
      </c>
      <c r="R336" s="117"/>
      <c r="S336" s="117"/>
      <c r="T336" s="116"/>
      <c r="U336" s="117"/>
      <c r="V336" s="118" t="s">
        <v>589</v>
      </c>
      <c r="W336" s="21"/>
      <c r="X336" s="21" t="s">
        <v>272</v>
      </c>
      <c r="Y336" s="92" t="s">
        <v>593</v>
      </c>
      <c r="Z336" s="21" t="s">
        <v>276</v>
      </c>
      <c r="AA336" s="118"/>
      <c r="AB336" s="21"/>
      <c r="AC336" s="21"/>
      <c r="AD336" s="115"/>
      <c r="AE336" s="21"/>
      <c r="AF336" s="113"/>
      <c r="AG336" s="21" t="s">
        <v>628</v>
      </c>
      <c r="AH336" s="21"/>
      <c r="AI336" s="21"/>
      <c r="AJ336" s="92" t="s">
        <v>272</v>
      </c>
      <c r="AK336" s="21"/>
      <c r="AL336" s="113" t="s">
        <v>586</v>
      </c>
      <c r="AM336" s="119"/>
      <c r="AN336" s="21"/>
      <c r="AO336" s="113" t="s">
        <v>251</v>
      </c>
      <c r="AP336" s="21"/>
      <c r="AQ336" s="21"/>
      <c r="AR336" s="21"/>
      <c r="AS336" s="21"/>
      <c r="AT336" s="21"/>
      <c r="AU336" s="21"/>
      <c r="AV336" s="113"/>
      <c r="AW336" s="21"/>
      <c r="AX336" s="21"/>
      <c r="AY336" s="21"/>
      <c r="AZ336" s="21"/>
      <c r="BA336" s="21"/>
    </row>
    <row r="337" spans="2:53" s="114" customFormat="1" ht="15.75" customHeight="1">
      <c r="B337" s="21"/>
      <c r="C337" s="21"/>
      <c r="D337" s="21" t="s">
        <v>277</v>
      </c>
      <c r="E337" s="22" t="s">
        <v>262</v>
      </c>
      <c r="F337" s="21" t="s">
        <v>374</v>
      </c>
      <c r="G337" s="21" t="s">
        <v>526</v>
      </c>
      <c r="H337" s="171">
        <f>H$336+E337/104</f>
        <v>117.77461538461539</v>
      </c>
      <c r="I337" s="22" t="s">
        <v>845</v>
      </c>
      <c r="J337" s="118" t="s">
        <v>251</v>
      </c>
      <c r="K337" s="113" t="s">
        <v>559</v>
      </c>
      <c r="L337" s="21"/>
      <c r="M337" s="21"/>
      <c r="N337" s="21"/>
      <c r="O337" s="92"/>
      <c r="P337" s="21"/>
      <c r="Q337" s="118" t="s">
        <v>251</v>
      </c>
      <c r="R337" s="117"/>
      <c r="S337" s="117"/>
      <c r="T337" s="116"/>
      <c r="U337" s="117"/>
      <c r="V337" s="118" t="s">
        <v>589</v>
      </c>
      <c r="W337" s="21"/>
      <c r="X337" s="21" t="s">
        <v>272</v>
      </c>
      <c r="Y337" s="92" t="s">
        <v>593</v>
      </c>
      <c r="Z337" s="21" t="s">
        <v>276</v>
      </c>
      <c r="AA337" s="118"/>
      <c r="AB337" s="21"/>
      <c r="AC337" s="21"/>
      <c r="AD337" s="115"/>
      <c r="AE337" s="21"/>
      <c r="AF337" s="113"/>
      <c r="AG337" s="21" t="s">
        <v>628</v>
      </c>
      <c r="AH337" s="21"/>
      <c r="AI337" s="21"/>
      <c r="AJ337" s="92" t="s">
        <v>272</v>
      </c>
      <c r="AK337" s="21"/>
      <c r="AL337" s="113" t="s">
        <v>586</v>
      </c>
      <c r="AM337" s="119" t="s">
        <v>154</v>
      </c>
      <c r="AN337" s="21"/>
      <c r="AO337" s="113" t="s">
        <v>705</v>
      </c>
      <c r="AP337" s="21"/>
      <c r="AQ337" s="21"/>
      <c r="AR337" s="21"/>
      <c r="AS337" s="21"/>
      <c r="AT337" s="21"/>
      <c r="AU337" s="21"/>
      <c r="AV337" s="113"/>
      <c r="AW337" s="21"/>
      <c r="AX337" s="21"/>
      <c r="AY337" s="21"/>
      <c r="AZ337" s="21"/>
      <c r="BA337" s="21"/>
    </row>
    <row r="338" spans="2:53" s="114" customFormat="1" ht="21" customHeight="1">
      <c r="B338" s="21"/>
      <c r="C338" s="21"/>
      <c r="D338" s="21" t="s">
        <v>667</v>
      </c>
      <c r="E338" s="22" t="s">
        <v>744</v>
      </c>
      <c r="F338" s="21" t="s">
        <v>640</v>
      </c>
      <c r="G338" s="21" t="s">
        <v>362</v>
      </c>
      <c r="H338" s="171">
        <f>H$336+E338/104</f>
        <v>117.96692307692308</v>
      </c>
      <c r="I338" s="22" t="s">
        <v>845</v>
      </c>
      <c r="J338" s="118" t="s">
        <v>251</v>
      </c>
      <c r="K338" s="113" t="s">
        <v>559</v>
      </c>
      <c r="L338" s="21"/>
      <c r="M338" s="21"/>
      <c r="N338" s="21"/>
      <c r="O338" s="92"/>
      <c r="P338" s="21"/>
      <c r="Q338" s="118" t="s">
        <v>251</v>
      </c>
      <c r="R338" s="117"/>
      <c r="S338" s="117"/>
      <c r="T338" s="116"/>
      <c r="U338" s="117"/>
      <c r="V338" s="118" t="s">
        <v>589</v>
      </c>
      <c r="W338" s="21"/>
      <c r="X338" s="21" t="s">
        <v>272</v>
      </c>
      <c r="Y338" s="92" t="s">
        <v>593</v>
      </c>
      <c r="Z338" s="21" t="s">
        <v>276</v>
      </c>
      <c r="AA338" s="118"/>
      <c r="AB338" s="21"/>
      <c r="AC338" s="21"/>
      <c r="AD338" s="115"/>
      <c r="AE338" s="21"/>
      <c r="AF338" s="113"/>
      <c r="AG338" s="21" t="s">
        <v>628</v>
      </c>
      <c r="AH338" s="21"/>
      <c r="AI338" s="21"/>
      <c r="AJ338" s="92" t="s">
        <v>272</v>
      </c>
      <c r="AK338" s="21"/>
      <c r="AL338" s="113" t="s">
        <v>586</v>
      </c>
      <c r="AM338" s="119" t="s">
        <v>860</v>
      </c>
      <c r="AN338" s="21"/>
      <c r="AO338" s="113" t="s">
        <v>705</v>
      </c>
      <c r="AP338" s="21"/>
      <c r="AQ338" s="21"/>
      <c r="AR338" s="21"/>
      <c r="AS338" s="21"/>
      <c r="AT338" s="21"/>
      <c r="AU338" s="21"/>
      <c r="AV338" s="113"/>
      <c r="AW338" s="21"/>
      <c r="AX338" s="21"/>
      <c r="AY338" s="21"/>
      <c r="AZ338" s="21"/>
      <c r="BA338" s="21"/>
    </row>
    <row r="339" spans="2:53" s="114" customFormat="1" ht="21" customHeight="1">
      <c r="B339" s="21"/>
      <c r="C339" s="21"/>
      <c r="D339" s="21" t="s">
        <v>275</v>
      </c>
      <c r="E339" s="22" t="s">
        <v>640</v>
      </c>
      <c r="F339" s="21" t="s">
        <v>739</v>
      </c>
      <c r="G339" s="21" t="s">
        <v>417</v>
      </c>
      <c r="H339" s="171">
        <f>H$336+E339/104</f>
        <v>118.12076923076923</v>
      </c>
      <c r="I339" s="22" t="s">
        <v>846</v>
      </c>
      <c r="J339" s="118" t="s">
        <v>245</v>
      </c>
      <c r="K339" s="113" t="s">
        <v>881</v>
      </c>
      <c r="L339" s="21" t="s">
        <v>363</v>
      </c>
      <c r="M339" s="21"/>
      <c r="N339" s="21"/>
      <c r="O339" s="92"/>
      <c r="P339" s="21"/>
      <c r="Q339" s="118" t="s">
        <v>735</v>
      </c>
      <c r="R339" s="117"/>
      <c r="S339" s="117" t="s">
        <v>272</v>
      </c>
      <c r="T339" s="116" t="s">
        <v>593</v>
      </c>
      <c r="U339" s="117" t="s">
        <v>585</v>
      </c>
      <c r="V339" s="118"/>
      <c r="W339" s="21"/>
      <c r="X339" s="21"/>
      <c r="Y339" s="92"/>
      <c r="Z339" s="21"/>
      <c r="AA339" s="118" t="s">
        <v>593</v>
      </c>
      <c r="AB339" s="21"/>
      <c r="AC339" s="21"/>
      <c r="AD339" s="115"/>
      <c r="AE339" s="21"/>
      <c r="AF339" s="113" t="s">
        <v>594</v>
      </c>
      <c r="AG339" s="21"/>
      <c r="AH339" s="21"/>
      <c r="AI339" s="21"/>
      <c r="AJ339" s="92"/>
      <c r="AK339" s="21"/>
      <c r="AL339" s="113" t="s">
        <v>266</v>
      </c>
      <c r="AM339" s="119" t="s">
        <v>274</v>
      </c>
      <c r="AN339" s="21"/>
      <c r="AO339" s="113" t="s">
        <v>245</v>
      </c>
      <c r="AP339" s="21"/>
      <c r="AQ339" s="21"/>
      <c r="AR339" s="21"/>
      <c r="AS339" s="21"/>
      <c r="AT339" s="21"/>
      <c r="AU339" s="21"/>
      <c r="AV339" s="113"/>
      <c r="AW339" s="21"/>
      <c r="AX339" s="21"/>
      <c r="AY339" s="21"/>
      <c r="AZ339" s="21"/>
      <c r="BA339" s="21"/>
    </row>
    <row r="340" spans="1:53" s="114" customFormat="1" ht="21" customHeight="1">
      <c r="A340" s="166"/>
      <c r="B340" s="129"/>
      <c r="C340" s="129"/>
      <c r="D340" s="129" t="s">
        <v>273</v>
      </c>
      <c r="E340" s="130" t="s">
        <v>739</v>
      </c>
      <c r="F340" s="129" t="s">
        <v>742</v>
      </c>
      <c r="G340" s="129" t="s">
        <v>407</v>
      </c>
      <c r="H340" s="172">
        <f>H$336+E340/104</f>
        <v>118.50538461538461</v>
      </c>
      <c r="I340" s="22" t="s">
        <v>846</v>
      </c>
      <c r="J340" s="168" t="s">
        <v>245</v>
      </c>
      <c r="K340" s="127" t="s">
        <v>881</v>
      </c>
      <c r="L340" s="129" t="s">
        <v>668</v>
      </c>
      <c r="M340" s="129"/>
      <c r="N340" s="129"/>
      <c r="O340" s="167"/>
      <c r="P340" s="129"/>
      <c r="Q340" s="168" t="s">
        <v>743</v>
      </c>
      <c r="R340" s="129" t="s">
        <v>269</v>
      </c>
      <c r="S340" s="129" t="s">
        <v>272</v>
      </c>
      <c r="T340" s="167" t="s">
        <v>593</v>
      </c>
      <c r="U340" s="129" t="s">
        <v>585</v>
      </c>
      <c r="V340" s="168"/>
      <c r="W340" s="129"/>
      <c r="X340" s="129"/>
      <c r="Y340" s="167"/>
      <c r="Z340" s="129"/>
      <c r="AA340" s="168" t="s">
        <v>593</v>
      </c>
      <c r="AB340" s="129"/>
      <c r="AC340" s="129"/>
      <c r="AD340" s="169"/>
      <c r="AE340" s="129"/>
      <c r="AF340" s="127" t="s">
        <v>594</v>
      </c>
      <c r="AG340" s="129"/>
      <c r="AH340" s="129"/>
      <c r="AI340" s="129"/>
      <c r="AJ340" s="167"/>
      <c r="AK340" s="129"/>
      <c r="AL340" s="127" t="s">
        <v>266</v>
      </c>
      <c r="AM340" s="170" t="s">
        <v>271</v>
      </c>
      <c r="AN340" s="129"/>
      <c r="AO340" s="127" t="s">
        <v>245</v>
      </c>
      <c r="AP340" s="21"/>
      <c r="AQ340" s="21"/>
      <c r="AR340" s="21"/>
      <c r="AS340" s="21"/>
      <c r="AT340" s="21"/>
      <c r="AU340" s="21"/>
      <c r="AV340" s="112"/>
      <c r="AW340" s="21"/>
      <c r="AX340" s="21"/>
      <c r="AY340" s="21"/>
      <c r="AZ340" s="21"/>
      <c r="BA340" s="21"/>
    </row>
    <row r="341" spans="1:53" s="114" customFormat="1" ht="23.25">
      <c r="A341" s="166" t="s">
        <v>158</v>
      </c>
      <c r="B341" s="129" t="s">
        <v>287</v>
      </c>
      <c r="C341" s="129" t="s">
        <v>602</v>
      </c>
      <c r="D341" s="129" t="s">
        <v>270</v>
      </c>
      <c r="E341" s="130" t="s">
        <v>594</v>
      </c>
      <c r="F341" s="129" t="s">
        <v>947</v>
      </c>
      <c r="G341" s="129" t="s">
        <v>615</v>
      </c>
      <c r="H341" s="172">
        <v>118.91</v>
      </c>
      <c r="I341" s="22" t="s">
        <v>846</v>
      </c>
      <c r="J341" s="168" t="s">
        <v>245</v>
      </c>
      <c r="K341" s="127" t="s">
        <v>881</v>
      </c>
      <c r="L341" s="129" t="s">
        <v>547</v>
      </c>
      <c r="M341" s="129"/>
      <c r="N341" s="129"/>
      <c r="O341" s="167"/>
      <c r="P341" s="129"/>
      <c r="Q341" s="168" t="s">
        <v>225</v>
      </c>
      <c r="R341" s="129" t="s">
        <v>269</v>
      </c>
      <c r="S341" s="129" t="s">
        <v>268</v>
      </c>
      <c r="T341" s="167" t="s">
        <v>267</v>
      </c>
      <c r="U341" s="129" t="s">
        <v>585</v>
      </c>
      <c r="V341" s="168"/>
      <c r="W341" s="129"/>
      <c r="X341" s="129"/>
      <c r="Y341" s="167"/>
      <c r="Z341" s="129"/>
      <c r="AA341" s="168" t="s">
        <v>593</v>
      </c>
      <c r="AB341" s="129"/>
      <c r="AC341" s="129"/>
      <c r="AD341" s="169"/>
      <c r="AE341" s="129"/>
      <c r="AF341" s="127" t="s">
        <v>594</v>
      </c>
      <c r="AG341" s="129"/>
      <c r="AH341" s="129"/>
      <c r="AI341" s="129"/>
      <c r="AJ341" s="167"/>
      <c r="AK341" s="129"/>
      <c r="AL341" s="127" t="s">
        <v>266</v>
      </c>
      <c r="AM341" s="170" t="s">
        <v>265</v>
      </c>
      <c r="AN341" s="129"/>
      <c r="AO341" s="127" t="s">
        <v>245</v>
      </c>
      <c r="AP341" s="21"/>
      <c r="AQ341" s="21"/>
      <c r="AR341" s="21"/>
      <c r="AS341" s="21"/>
      <c r="AT341" s="21"/>
      <c r="AU341" s="21"/>
      <c r="AV341" s="113"/>
      <c r="AW341" s="21"/>
      <c r="AX341" s="21"/>
      <c r="AY341" s="21"/>
      <c r="AZ341" s="21"/>
      <c r="BA341" s="21"/>
    </row>
    <row r="342" spans="1:54" ht="21" customHeight="1">
      <c r="A342" s="30" t="s">
        <v>158</v>
      </c>
      <c r="B342" s="24" t="s">
        <v>916</v>
      </c>
      <c r="C342" s="24">
        <v>1</v>
      </c>
      <c r="D342" s="21" t="s">
        <v>481</v>
      </c>
      <c r="E342" s="22">
        <v>0</v>
      </c>
      <c r="F342" s="24">
        <v>8</v>
      </c>
      <c r="G342" s="21" t="s">
        <v>593</v>
      </c>
      <c r="H342" s="23">
        <v>120.8</v>
      </c>
      <c r="I342" s="22" t="s">
        <v>846</v>
      </c>
      <c r="J342" s="118" t="s">
        <v>251</v>
      </c>
      <c r="K342" s="113" t="s">
        <v>559</v>
      </c>
      <c r="L342" s="24">
        <v>5</v>
      </c>
      <c r="Q342" s="52">
        <v>2</v>
      </c>
      <c r="R342" s="24">
        <v>0.2</v>
      </c>
      <c r="S342" s="24">
        <v>0.2</v>
      </c>
      <c r="T342" s="29">
        <v>0.2</v>
      </c>
      <c r="U342" s="24">
        <v>6</v>
      </c>
      <c r="V342" s="52">
        <v>35</v>
      </c>
      <c r="W342" s="24">
        <v>0.1</v>
      </c>
      <c r="X342" s="24">
        <v>0.3</v>
      </c>
      <c r="Y342" s="29">
        <v>0.4</v>
      </c>
      <c r="Z342" s="24">
        <v>6</v>
      </c>
      <c r="AG342" s="24">
        <v>58</v>
      </c>
      <c r="AH342" s="24">
        <v>0.1</v>
      </c>
      <c r="AI342" s="24">
        <v>0.4</v>
      </c>
      <c r="AJ342" s="29">
        <v>0.5</v>
      </c>
      <c r="AK342" s="30"/>
      <c r="AL342" s="43">
        <v>6</v>
      </c>
      <c r="AM342" s="105" t="s">
        <v>936</v>
      </c>
      <c r="AN342" s="30"/>
      <c r="AO342" s="43">
        <v>10</v>
      </c>
      <c r="AP342" s="24"/>
      <c r="AU342" s="42"/>
      <c r="BA342" s="30"/>
      <c r="BB342" s="30"/>
    </row>
    <row r="343" spans="4:54" ht="21" customHeight="1">
      <c r="D343" s="21" t="s">
        <v>764</v>
      </c>
      <c r="E343" s="22">
        <v>8</v>
      </c>
      <c r="F343" s="24">
        <v>10</v>
      </c>
      <c r="G343" s="21" t="s">
        <v>245</v>
      </c>
      <c r="H343" s="23">
        <f>H$342+E343/104</f>
        <v>120.87692307692308</v>
      </c>
      <c r="I343" s="22" t="s">
        <v>846</v>
      </c>
      <c r="J343" s="118" t="s">
        <v>593</v>
      </c>
      <c r="K343" s="113" t="s">
        <v>880</v>
      </c>
      <c r="L343" s="24">
        <v>94</v>
      </c>
      <c r="Q343" s="52">
        <v>5</v>
      </c>
      <c r="R343" s="24" t="s">
        <v>908</v>
      </c>
      <c r="S343" s="24">
        <v>0.2</v>
      </c>
      <c r="T343" s="29">
        <v>0.8</v>
      </c>
      <c r="U343" s="24">
        <v>7</v>
      </c>
      <c r="Y343" s="29"/>
      <c r="AA343" s="52">
        <v>1</v>
      </c>
      <c r="AF343" s="43">
        <v>0</v>
      </c>
      <c r="AK343" s="30"/>
      <c r="AL343" s="43">
        <v>3</v>
      </c>
      <c r="AN343" s="30"/>
      <c r="AO343" s="43">
        <v>1</v>
      </c>
      <c r="AP343" s="24"/>
      <c r="AU343" s="43"/>
      <c r="BA343" s="30"/>
      <c r="BB343" s="30"/>
    </row>
    <row r="344" spans="4:54" ht="21" customHeight="1">
      <c r="D344" s="21" t="s">
        <v>935</v>
      </c>
      <c r="E344" s="22">
        <v>10</v>
      </c>
      <c r="F344" s="24">
        <v>38</v>
      </c>
      <c r="G344" s="21" t="s">
        <v>934</v>
      </c>
      <c r="H344" s="23">
        <f aca="true" t="shared" si="17" ref="H344:H350">H$342+E344/104</f>
        <v>120.89615384615384</v>
      </c>
      <c r="I344" s="22" t="s">
        <v>846</v>
      </c>
      <c r="J344" s="118" t="s">
        <v>245</v>
      </c>
      <c r="K344" s="113" t="s">
        <v>881</v>
      </c>
      <c r="L344" s="24">
        <v>87</v>
      </c>
      <c r="Q344" s="52">
        <v>12</v>
      </c>
      <c r="R344" s="24">
        <v>0.1</v>
      </c>
      <c r="S344" s="24">
        <v>0.2</v>
      </c>
      <c r="T344" s="29">
        <v>0.4</v>
      </c>
      <c r="U344" s="24">
        <v>7</v>
      </c>
      <c r="Y344" s="29"/>
      <c r="AA344" s="52">
        <v>1</v>
      </c>
      <c r="AF344" s="43">
        <v>0</v>
      </c>
      <c r="AK344" s="30"/>
      <c r="AL344" s="43">
        <v>3</v>
      </c>
      <c r="AM344" s="105" t="s">
        <v>933</v>
      </c>
      <c r="AN344" s="30"/>
      <c r="AO344" s="43">
        <v>2</v>
      </c>
      <c r="AP344" s="24"/>
      <c r="AU344" s="43"/>
      <c r="BA344" s="30"/>
      <c r="BB344" s="30"/>
    </row>
    <row r="345" spans="4:54" ht="21" customHeight="1">
      <c r="D345" s="21" t="s">
        <v>932</v>
      </c>
      <c r="E345" s="22">
        <v>38</v>
      </c>
      <c r="F345" s="24">
        <v>41</v>
      </c>
      <c r="G345" s="21" t="s">
        <v>361</v>
      </c>
      <c r="H345" s="23">
        <f t="shared" si="17"/>
        <v>121.16538461538461</v>
      </c>
      <c r="I345" s="22" t="s">
        <v>846</v>
      </c>
      <c r="J345" s="118" t="s">
        <v>245</v>
      </c>
      <c r="K345" s="113" t="s">
        <v>881</v>
      </c>
      <c r="L345" s="24">
        <v>80</v>
      </c>
      <c r="Q345" s="52">
        <v>20</v>
      </c>
      <c r="R345" s="24">
        <v>0.1</v>
      </c>
      <c r="S345" s="24">
        <v>0.2</v>
      </c>
      <c r="T345" s="29">
        <v>0.4</v>
      </c>
      <c r="U345" s="24">
        <v>7</v>
      </c>
      <c r="Y345" s="29"/>
      <c r="AA345" s="52">
        <v>1</v>
      </c>
      <c r="AF345" s="43">
        <v>0</v>
      </c>
      <c r="AK345" s="30"/>
      <c r="AL345" s="43">
        <v>3</v>
      </c>
      <c r="AN345" s="30"/>
      <c r="AO345" s="43">
        <v>2</v>
      </c>
      <c r="AP345" s="24"/>
      <c r="AU345" s="43"/>
      <c r="BA345" s="30"/>
      <c r="BB345" s="30"/>
    </row>
    <row r="346" spans="4:54" ht="21" customHeight="1">
      <c r="D346" s="21" t="s">
        <v>931</v>
      </c>
      <c r="E346" s="22" t="s">
        <v>528</v>
      </c>
      <c r="F346" s="24">
        <v>86</v>
      </c>
      <c r="G346" s="21" t="s">
        <v>930</v>
      </c>
      <c r="H346" s="23">
        <f t="shared" si="17"/>
        <v>121.19423076923077</v>
      </c>
      <c r="I346" s="22" t="s">
        <v>846</v>
      </c>
      <c r="J346" s="118" t="s">
        <v>245</v>
      </c>
      <c r="K346" s="113" t="s">
        <v>881</v>
      </c>
      <c r="L346" s="24">
        <v>84</v>
      </c>
      <c r="Q346" s="52">
        <v>15</v>
      </c>
      <c r="R346" s="24">
        <v>0.1</v>
      </c>
      <c r="S346" s="24">
        <v>0.2</v>
      </c>
      <c r="T346" s="29">
        <v>0.4</v>
      </c>
      <c r="U346" s="24">
        <v>7</v>
      </c>
      <c r="Y346" s="29"/>
      <c r="AA346" s="52">
        <v>1</v>
      </c>
      <c r="AF346" s="43">
        <v>0</v>
      </c>
      <c r="AK346" s="30"/>
      <c r="AL346" s="43">
        <v>3</v>
      </c>
      <c r="AN346" s="30"/>
      <c r="AO346" s="43">
        <v>2</v>
      </c>
      <c r="AP346" s="24"/>
      <c r="AU346" s="43"/>
      <c r="BA346" s="30"/>
      <c r="BB346" s="30"/>
    </row>
    <row r="347" spans="4:54" ht="21" customHeight="1">
      <c r="D347" s="21" t="s">
        <v>929</v>
      </c>
      <c r="E347" s="22" t="s">
        <v>928</v>
      </c>
      <c r="F347" s="24">
        <v>98</v>
      </c>
      <c r="G347" s="21" t="s">
        <v>708</v>
      </c>
      <c r="H347" s="23">
        <f t="shared" si="17"/>
        <v>121.62692307692308</v>
      </c>
      <c r="I347" s="22" t="s">
        <v>846</v>
      </c>
      <c r="J347" s="118" t="s">
        <v>362</v>
      </c>
      <c r="K347" s="113"/>
      <c r="L347" s="24">
        <v>30</v>
      </c>
      <c r="Q347" s="52">
        <v>70</v>
      </c>
      <c r="R347" s="24">
        <v>0.1</v>
      </c>
      <c r="S347" s="24">
        <v>0.6</v>
      </c>
      <c r="T347" s="29">
        <v>1</v>
      </c>
      <c r="U347" s="24">
        <v>7</v>
      </c>
      <c r="Y347" s="29"/>
      <c r="AA347" s="52">
        <v>1</v>
      </c>
      <c r="AF347" s="43">
        <v>0</v>
      </c>
      <c r="AK347" s="30"/>
      <c r="AL347" s="43">
        <v>1</v>
      </c>
      <c r="AN347" s="30"/>
      <c r="AO347" s="43">
        <v>6</v>
      </c>
      <c r="AP347" s="24"/>
      <c r="AU347" s="43"/>
      <c r="BA347" s="30"/>
      <c r="BB347" s="30"/>
    </row>
    <row r="348" spans="4:54" ht="21" customHeight="1">
      <c r="D348" s="21" t="s">
        <v>927</v>
      </c>
      <c r="E348" s="22" t="s">
        <v>926</v>
      </c>
      <c r="F348" s="24">
        <v>106</v>
      </c>
      <c r="G348" s="21" t="s">
        <v>729</v>
      </c>
      <c r="H348" s="23">
        <f t="shared" si="17"/>
        <v>121.74230769230769</v>
      </c>
      <c r="I348" s="22" t="s">
        <v>846</v>
      </c>
      <c r="J348" s="118" t="s">
        <v>245</v>
      </c>
      <c r="K348" s="113" t="s">
        <v>881</v>
      </c>
      <c r="L348" s="24">
        <v>84</v>
      </c>
      <c r="Q348" s="52">
        <v>15</v>
      </c>
      <c r="R348" s="24">
        <v>0.1</v>
      </c>
      <c r="S348" s="24">
        <v>0.2</v>
      </c>
      <c r="T348" s="29">
        <v>0.3</v>
      </c>
      <c r="U348" s="24">
        <v>7</v>
      </c>
      <c r="Y348" s="29"/>
      <c r="AA348" s="52">
        <v>1</v>
      </c>
      <c r="AF348" s="43">
        <v>0</v>
      </c>
      <c r="AK348" s="30"/>
      <c r="AL348" s="43">
        <v>3</v>
      </c>
      <c r="AN348" s="30"/>
      <c r="AO348" s="43">
        <v>2</v>
      </c>
      <c r="AP348" s="24"/>
      <c r="AU348" s="43"/>
      <c r="BA348" s="30"/>
      <c r="BB348" s="30"/>
    </row>
    <row r="349" spans="4:54" ht="21" customHeight="1">
      <c r="D349" s="21" t="s">
        <v>925</v>
      </c>
      <c r="E349" s="22" t="s">
        <v>924</v>
      </c>
      <c r="F349" s="24">
        <v>112</v>
      </c>
      <c r="G349" s="21" t="s">
        <v>610</v>
      </c>
      <c r="H349" s="23">
        <f t="shared" si="17"/>
        <v>121.81923076923077</v>
      </c>
      <c r="I349" s="22" t="s">
        <v>846</v>
      </c>
      <c r="J349" s="118" t="s">
        <v>593</v>
      </c>
      <c r="K349" s="113" t="s">
        <v>880</v>
      </c>
      <c r="L349" s="24">
        <v>89</v>
      </c>
      <c r="Q349" s="52">
        <v>5</v>
      </c>
      <c r="R349" s="24" t="s">
        <v>908</v>
      </c>
      <c r="S349" s="24">
        <v>0.1</v>
      </c>
      <c r="T349" s="29">
        <v>0.3</v>
      </c>
      <c r="U349" s="24">
        <v>7</v>
      </c>
      <c r="Y349" s="29"/>
      <c r="AA349" s="52">
        <v>1</v>
      </c>
      <c r="AF349" s="43">
        <v>0</v>
      </c>
      <c r="AK349" s="30"/>
      <c r="AL349" s="43">
        <v>3</v>
      </c>
      <c r="AN349" s="30"/>
      <c r="AO349" s="43">
        <v>1</v>
      </c>
      <c r="AP349" s="24"/>
      <c r="AU349" s="43"/>
      <c r="BA349" s="30"/>
      <c r="BB349" s="30"/>
    </row>
    <row r="350" spans="1:52" ht="21" customHeight="1">
      <c r="A350" s="141"/>
      <c r="B350" s="128"/>
      <c r="C350" s="128"/>
      <c r="D350" s="129" t="s">
        <v>923</v>
      </c>
      <c r="E350" s="130" t="s">
        <v>922</v>
      </c>
      <c r="F350" s="131">
        <v>125</v>
      </c>
      <c r="G350" s="129" t="s">
        <v>232</v>
      </c>
      <c r="H350" s="132">
        <f t="shared" si="17"/>
        <v>121.87692307692308</v>
      </c>
      <c r="I350" s="22" t="s">
        <v>846</v>
      </c>
      <c r="J350" s="168" t="s">
        <v>245</v>
      </c>
      <c r="K350" s="127" t="s">
        <v>881</v>
      </c>
      <c r="L350" s="128">
        <v>84</v>
      </c>
      <c r="M350" s="128"/>
      <c r="N350" s="128"/>
      <c r="O350" s="133"/>
      <c r="P350" s="128"/>
      <c r="Q350" s="134">
        <v>15</v>
      </c>
      <c r="R350" s="128">
        <v>0.1</v>
      </c>
      <c r="S350" s="133">
        <v>0.3</v>
      </c>
      <c r="T350" s="128">
        <v>0.6</v>
      </c>
      <c r="U350" s="128">
        <v>7</v>
      </c>
      <c r="V350" s="134"/>
      <c r="W350" s="128"/>
      <c r="X350" s="128"/>
      <c r="Y350" s="133"/>
      <c r="Z350" s="128"/>
      <c r="AA350" s="134">
        <v>1</v>
      </c>
      <c r="AB350" s="128"/>
      <c r="AC350" s="128"/>
      <c r="AD350" s="142"/>
      <c r="AE350" s="128"/>
      <c r="AF350" s="62">
        <v>0</v>
      </c>
      <c r="AG350" s="128"/>
      <c r="AH350" s="128"/>
      <c r="AI350" s="128"/>
      <c r="AJ350" s="133"/>
      <c r="AK350" s="158"/>
      <c r="AL350" s="62">
        <v>3</v>
      </c>
      <c r="AM350" s="139"/>
      <c r="AN350" s="141"/>
      <c r="AO350" s="62">
        <v>2</v>
      </c>
      <c r="AP350" s="2"/>
      <c r="AQ350" s="2"/>
      <c r="AR350" s="2"/>
      <c r="AS350" s="2"/>
      <c r="AT350" s="2"/>
      <c r="AU350" s="3"/>
      <c r="AV350" s="2"/>
      <c r="AW350" s="2"/>
      <c r="AX350" s="2"/>
      <c r="AY350" s="2"/>
      <c r="AZ350" s="2"/>
    </row>
    <row r="351" spans="1:52" ht="23.25">
      <c r="A351" t="s">
        <v>158</v>
      </c>
      <c r="B351" s="2" t="s">
        <v>916</v>
      </c>
      <c r="C351" s="2">
        <v>2</v>
      </c>
      <c r="D351" s="21" t="s">
        <v>921</v>
      </c>
      <c r="E351" s="22" t="s">
        <v>594</v>
      </c>
      <c r="F351" s="2">
        <v>45</v>
      </c>
      <c r="G351" s="21" t="s">
        <v>255</v>
      </c>
      <c r="H351" s="23">
        <v>122.05</v>
      </c>
      <c r="I351" s="22" t="s">
        <v>846</v>
      </c>
      <c r="J351" s="118" t="s">
        <v>245</v>
      </c>
      <c r="K351" s="113" t="s">
        <v>881</v>
      </c>
      <c r="L351" s="2">
        <v>85</v>
      </c>
      <c r="M351" s="2"/>
      <c r="N351" s="2"/>
      <c r="O351" s="46"/>
      <c r="P351" s="2"/>
      <c r="Q351" s="55">
        <v>15</v>
      </c>
      <c r="R351" s="2">
        <v>0.1</v>
      </c>
      <c r="S351" s="2">
        <v>0.2</v>
      </c>
      <c r="T351" s="46">
        <v>0.5</v>
      </c>
      <c r="U351" s="2">
        <v>7</v>
      </c>
      <c r="V351" s="55"/>
      <c r="W351" s="2"/>
      <c r="X351" s="2"/>
      <c r="Y351" s="46"/>
      <c r="Z351" s="2"/>
      <c r="AA351" s="55" t="s">
        <v>43</v>
      </c>
      <c r="AB351" s="2"/>
      <c r="AC351" s="2"/>
      <c r="AD351" s="19"/>
      <c r="AE351" s="2"/>
      <c r="AF351" s="4">
        <v>0</v>
      </c>
      <c r="AG351" s="2"/>
      <c r="AH351" s="2"/>
      <c r="AI351" s="2"/>
      <c r="AJ351" s="46"/>
      <c r="AL351" s="4">
        <v>3</v>
      </c>
      <c r="AM351" s="59" t="s">
        <v>669</v>
      </c>
      <c r="AO351" s="4">
        <v>2</v>
      </c>
      <c r="AP351" s="2"/>
      <c r="AQ351" s="2"/>
      <c r="AR351" s="2"/>
      <c r="AS351" s="2"/>
      <c r="AT351" s="2"/>
      <c r="AU351" s="4"/>
      <c r="AV351" s="2"/>
      <c r="AW351" s="2"/>
      <c r="AX351" s="2"/>
      <c r="AY351" s="2"/>
      <c r="AZ351" s="2"/>
    </row>
    <row r="352" spans="2:52" ht="23.25">
      <c r="B352" s="2"/>
      <c r="C352" s="2"/>
      <c r="D352" s="21" t="s">
        <v>342</v>
      </c>
      <c r="E352" s="22" t="s">
        <v>375</v>
      </c>
      <c r="F352" s="2">
        <v>52</v>
      </c>
      <c r="G352" s="21" t="s">
        <v>361</v>
      </c>
      <c r="H352" s="23">
        <f>H$351+E352/104</f>
        <v>122.4826923076923</v>
      </c>
      <c r="I352" s="22" t="s">
        <v>846</v>
      </c>
      <c r="J352" s="118" t="s">
        <v>245</v>
      </c>
      <c r="K352" s="113" t="s">
        <v>881</v>
      </c>
      <c r="L352" s="2">
        <v>80</v>
      </c>
      <c r="M352" s="2"/>
      <c r="N352" s="2"/>
      <c r="O352" s="46"/>
      <c r="P352" s="2"/>
      <c r="Q352" s="55">
        <v>20</v>
      </c>
      <c r="R352" s="2">
        <v>0.1</v>
      </c>
      <c r="S352" s="2">
        <v>0.2</v>
      </c>
      <c r="T352" s="46">
        <v>0.4</v>
      </c>
      <c r="U352" s="2">
        <v>7</v>
      </c>
      <c r="V352" s="55"/>
      <c r="W352" s="2"/>
      <c r="X352" s="2"/>
      <c r="Y352" s="46"/>
      <c r="Z352" s="2"/>
      <c r="AA352" s="55" t="s">
        <v>43</v>
      </c>
      <c r="AB352" s="2"/>
      <c r="AC352" s="2"/>
      <c r="AD352" s="19"/>
      <c r="AE352" s="2"/>
      <c r="AF352" s="4">
        <v>0</v>
      </c>
      <c r="AG352" s="2"/>
      <c r="AH352" s="2"/>
      <c r="AI352" s="2"/>
      <c r="AJ352" s="46"/>
      <c r="AL352" s="4">
        <v>3</v>
      </c>
      <c r="AM352" s="59" t="s">
        <v>669</v>
      </c>
      <c r="AO352" s="4">
        <v>2</v>
      </c>
      <c r="AP352" s="2"/>
      <c r="AQ352" s="2"/>
      <c r="AR352" s="2"/>
      <c r="AS352" s="2"/>
      <c r="AT352" s="2"/>
      <c r="AU352" s="4"/>
      <c r="AV352" s="2"/>
      <c r="AW352" s="2"/>
      <c r="AX352" s="2"/>
      <c r="AY352" s="2"/>
      <c r="AZ352" s="2"/>
    </row>
    <row r="353" spans="2:52" ht="23.25">
      <c r="B353" s="2"/>
      <c r="C353" s="2"/>
      <c r="D353" s="21" t="s">
        <v>920</v>
      </c>
      <c r="E353" s="22" t="s">
        <v>820</v>
      </c>
      <c r="F353" s="2">
        <v>128</v>
      </c>
      <c r="G353" s="21" t="s">
        <v>919</v>
      </c>
      <c r="H353" s="23">
        <f>H$351+E353/104</f>
        <v>122.55</v>
      </c>
      <c r="I353" s="22" t="s">
        <v>846</v>
      </c>
      <c r="J353" s="118" t="s">
        <v>245</v>
      </c>
      <c r="K353" s="113" t="s">
        <v>881</v>
      </c>
      <c r="L353" s="2">
        <v>85</v>
      </c>
      <c r="M353" s="2"/>
      <c r="N353" s="2"/>
      <c r="O353" s="46"/>
      <c r="P353" s="2"/>
      <c r="Q353" s="55">
        <v>15</v>
      </c>
      <c r="R353" s="2">
        <v>0.1</v>
      </c>
      <c r="S353" s="2">
        <v>0.2</v>
      </c>
      <c r="T353" s="46">
        <v>0.5</v>
      </c>
      <c r="U353" s="2">
        <v>7</v>
      </c>
      <c r="V353" s="55"/>
      <c r="W353" s="2"/>
      <c r="X353" s="2"/>
      <c r="Y353" s="46"/>
      <c r="Z353" s="2"/>
      <c r="AA353" s="55" t="s">
        <v>43</v>
      </c>
      <c r="AB353" s="2"/>
      <c r="AC353" s="2"/>
      <c r="AD353" s="19"/>
      <c r="AE353" s="2"/>
      <c r="AF353" s="4">
        <v>0</v>
      </c>
      <c r="AG353" s="2"/>
      <c r="AH353" s="2"/>
      <c r="AI353" s="2"/>
      <c r="AJ353" s="46"/>
      <c r="AL353" s="4">
        <v>3</v>
      </c>
      <c r="AM353" s="59" t="s">
        <v>669</v>
      </c>
      <c r="AO353" s="4">
        <v>2</v>
      </c>
      <c r="AP353" s="2"/>
      <c r="AQ353" s="2"/>
      <c r="AR353" s="2"/>
      <c r="AS353" s="2"/>
      <c r="AT353" s="2"/>
      <c r="AU353" s="4"/>
      <c r="AV353" s="2"/>
      <c r="AW353" s="2"/>
      <c r="AX353" s="2"/>
      <c r="AY353" s="2"/>
      <c r="AZ353" s="2"/>
    </row>
    <row r="354" spans="1:52" ht="23.25">
      <c r="A354" s="141"/>
      <c r="B354" s="128"/>
      <c r="C354" s="128"/>
      <c r="D354" s="129" t="s">
        <v>918</v>
      </c>
      <c r="E354" s="130" t="s">
        <v>917</v>
      </c>
      <c r="F354" s="128">
        <v>147</v>
      </c>
      <c r="G354" s="129" t="s">
        <v>687</v>
      </c>
      <c r="H354" s="132">
        <f>H$351+E354/104</f>
        <v>123.28076923076922</v>
      </c>
      <c r="I354" s="22" t="s">
        <v>846</v>
      </c>
      <c r="J354" s="168" t="s">
        <v>245</v>
      </c>
      <c r="K354" s="127" t="s">
        <v>881</v>
      </c>
      <c r="L354" s="128">
        <v>80</v>
      </c>
      <c r="M354" s="128"/>
      <c r="N354" s="128"/>
      <c r="O354" s="133"/>
      <c r="P354" s="128"/>
      <c r="Q354" s="134">
        <v>20</v>
      </c>
      <c r="R354" s="128">
        <v>0.1</v>
      </c>
      <c r="S354" s="128">
        <v>0.2</v>
      </c>
      <c r="T354" s="133">
        <v>0.6</v>
      </c>
      <c r="U354" s="128">
        <v>7</v>
      </c>
      <c r="V354" s="134"/>
      <c r="W354" s="128"/>
      <c r="X354" s="128"/>
      <c r="Y354" s="133"/>
      <c r="Z354" s="128"/>
      <c r="AA354" s="134" t="s">
        <v>43</v>
      </c>
      <c r="AB354" s="128"/>
      <c r="AC354" s="128"/>
      <c r="AD354" s="142"/>
      <c r="AE354" s="128"/>
      <c r="AF354" s="62">
        <v>0</v>
      </c>
      <c r="AG354" s="128"/>
      <c r="AH354" s="128"/>
      <c r="AI354" s="128"/>
      <c r="AJ354" s="133"/>
      <c r="AK354" s="158"/>
      <c r="AL354" s="62">
        <v>3</v>
      </c>
      <c r="AM354" s="182" t="s">
        <v>669</v>
      </c>
      <c r="AN354" s="141"/>
      <c r="AO354" s="62">
        <v>2</v>
      </c>
      <c r="AP354" s="2"/>
      <c r="AQ354" s="2"/>
      <c r="AR354" s="2"/>
      <c r="AS354" s="2"/>
      <c r="AT354" s="2"/>
      <c r="AU354" s="4"/>
      <c r="AV354" s="2"/>
      <c r="AW354" s="2"/>
      <c r="AX354" s="2"/>
      <c r="AY354" s="2"/>
      <c r="AZ354" s="2"/>
    </row>
    <row r="355" spans="1:52" ht="21" customHeight="1">
      <c r="A355" t="s">
        <v>158</v>
      </c>
      <c r="B355" s="2" t="s">
        <v>916</v>
      </c>
      <c r="C355" s="2">
        <v>3</v>
      </c>
      <c r="D355" s="21" t="s">
        <v>481</v>
      </c>
      <c r="E355" s="22" t="s">
        <v>594</v>
      </c>
      <c r="F355" s="2">
        <v>8</v>
      </c>
      <c r="G355" s="21" t="s">
        <v>593</v>
      </c>
      <c r="H355" s="23">
        <v>123.52</v>
      </c>
      <c r="I355" s="22" t="s">
        <v>846</v>
      </c>
      <c r="J355" s="118" t="s">
        <v>245</v>
      </c>
      <c r="K355" s="113" t="s">
        <v>881</v>
      </c>
      <c r="L355" s="2">
        <v>80</v>
      </c>
      <c r="M355" s="2"/>
      <c r="N355" s="2"/>
      <c r="O355" s="46"/>
      <c r="P355" s="2"/>
      <c r="Q355" s="55">
        <v>20</v>
      </c>
      <c r="R355" s="2">
        <v>0.1</v>
      </c>
      <c r="S355" s="2">
        <v>0.2</v>
      </c>
      <c r="T355" s="46">
        <v>0.5</v>
      </c>
      <c r="U355" s="2">
        <v>7</v>
      </c>
      <c r="V355" s="55"/>
      <c r="W355" s="2"/>
      <c r="X355" s="2"/>
      <c r="Y355" s="46"/>
      <c r="Z355" s="2"/>
      <c r="AA355" s="55">
        <v>2</v>
      </c>
      <c r="AB355" s="2"/>
      <c r="AC355" s="2"/>
      <c r="AD355" s="19"/>
      <c r="AE355" s="2"/>
      <c r="AF355" s="4">
        <v>0</v>
      </c>
      <c r="AG355" s="2"/>
      <c r="AH355" s="2"/>
      <c r="AI355" s="2"/>
      <c r="AJ355" s="46"/>
      <c r="AL355" s="4">
        <v>3</v>
      </c>
      <c r="AM355" s="59"/>
      <c r="AO355" s="4">
        <v>2</v>
      </c>
      <c r="AP355" s="2"/>
      <c r="AQ355" s="2"/>
      <c r="AR355" s="2"/>
      <c r="AS355" s="2"/>
      <c r="AT355" s="2"/>
      <c r="AU355" s="4"/>
      <c r="AV355" s="2"/>
      <c r="AW355" s="2"/>
      <c r="AX355" s="2"/>
      <c r="AY355" s="2"/>
      <c r="AZ355" s="2"/>
    </row>
    <row r="356" spans="2:52" ht="21" customHeight="1">
      <c r="B356" s="2"/>
      <c r="C356" s="2"/>
      <c r="D356" s="21" t="s">
        <v>915</v>
      </c>
      <c r="E356" s="22" t="s">
        <v>721</v>
      </c>
      <c r="F356" s="2">
        <v>33</v>
      </c>
      <c r="G356" s="21" t="s">
        <v>502</v>
      </c>
      <c r="H356" s="23">
        <f>H$355+E356/104</f>
        <v>123.59692307692308</v>
      </c>
      <c r="I356" s="22" t="s">
        <v>846</v>
      </c>
      <c r="J356" s="118" t="s">
        <v>245</v>
      </c>
      <c r="K356" s="113" t="s">
        <v>881</v>
      </c>
      <c r="L356" s="2">
        <v>70</v>
      </c>
      <c r="M356" s="2"/>
      <c r="N356" s="2"/>
      <c r="O356" s="46"/>
      <c r="P356" s="2"/>
      <c r="Q356" s="55">
        <v>28</v>
      </c>
      <c r="R356" s="2">
        <v>0.1</v>
      </c>
      <c r="S356" s="2">
        <v>0.4</v>
      </c>
      <c r="T356" s="46">
        <v>0.8</v>
      </c>
      <c r="U356" s="2">
        <v>7</v>
      </c>
      <c r="V356" s="55"/>
      <c r="W356" s="2"/>
      <c r="X356" s="2"/>
      <c r="Y356" s="46"/>
      <c r="Z356" s="2"/>
      <c r="AA356" s="55">
        <v>2</v>
      </c>
      <c r="AB356" s="2"/>
      <c r="AC356" s="2"/>
      <c r="AD356" s="19"/>
      <c r="AE356" s="2"/>
      <c r="AF356" s="4">
        <v>0</v>
      </c>
      <c r="AG356" s="2"/>
      <c r="AH356" s="2"/>
      <c r="AI356" s="2"/>
      <c r="AJ356" s="46"/>
      <c r="AL356" s="4">
        <v>3</v>
      </c>
      <c r="AM356" s="59"/>
      <c r="AO356" s="4">
        <v>2</v>
      </c>
      <c r="AP356" s="2"/>
      <c r="AQ356" s="2"/>
      <c r="AR356" s="2"/>
      <c r="AS356" s="2"/>
      <c r="AT356" s="2"/>
      <c r="AU356" s="4"/>
      <c r="AV356" s="2"/>
      <c r="AW356" s="2"/>
      <c r="AX356" s="2"/>
      <c r="AY356" s="2"/>
      <c r="AZ356" s="2"/>
    </row>
    <row r="357" spans="2:52" ht="21" customHeight="1">
      <c r="B357" s="2"/>
      <c r="C357" s="2"/>
      <c r="D357" s="21" t="s">
        <v>670</v>
      </c>
      <c r="E357" s="22" t="s">
        <v>380</v>
      </c>
      <c r="F357" s="2">
        <v>43</v>
      </c>
      <c r="G357" s="21" t="s">
        <v>416</v>
      </c>
      <c r="H357" s="23">
        <v>123.83730769230769</v>
      </c>
      <c r="I357" s="22" t="s">
        <v>846</v>
      </c>
      <c r="J357" s="118" t="s">
        <v>245</v>
      </c>
      <c r="K357" s="113" t="s">
        <v>881</v>
      </c>
      <c r="L357" s="2">
        <v>85</v>
      </c>
      <c r="M357" s="2"/>
      <c r="N357" s="2"/>
      <c r="O357" s="46"/>
      <c r="P357" s="2"/>
      <c r="Q357" s="55">
        <v>15</v>
      </c>
      <c r="R357" s="2">
        <v>0.1</v>
      </c>
      <c r="S357" s="2">
        <v>0.3</v>
      </c>
      <c r="T357" s="46">
        <v>0.6</v>
      </c>
      <c r="U357" s="2">
        <v>7</v>
      </c>
      <c r="V357" s="55"/>
      <c r="W357" s="2"/>
      <c r="X357" s="2"/>
      <c r="Y357" s="46"/>
      <c r="Z357" s="2"/>
      <c r="AA357" s="55">
        <v>2</v>
      </c>
      <c r="AB357" s="2"/>
      <c r="AC357" s="2"/>
      <c r="AD357" s="19"/>
      <c r="AE357" s="2"/>
      <c r="AF357" s="4">
        <v>0</v>
      </c>
      <c r="AG357" s="2"/>
      <c r="AH357" s="2"/>
      <c r="AI357" s="2"/>
      <c r="AJ357" s="46"/>
      <c r="AL357" s="4">
        <v>3</v>
      </c>
      <c r="AM357" s="59"/>
      <c r="AO357" s="4">
        <v>2</v>
      </c>
      <c r="AP357" s="2"/>
      <c r="AQ357" s="2"/>
      <c r="AR357" s="2"/>
      <c r="AS357" s="2"/>
      <c r="AT357" s="2"/>
      <c r="AU357" s="4"/>
      <c r="AV357" s="2"/>
      <c r="AW357" s="2"/>
      <c r="AX357" s="2"/>
      <c r="AY357" s="2"/>
      <c r="AZ357" s="2"/>
    </row>
    <row r="358" spans="2:52" ht="21" customHeight="1">
      <c r="B358" s="2"/>
      <c r="C358" s="2"/>
      <c r="D358" s="21" t="s">
        <v>671</v>
      </c>
      <c r="E358" s="22">
        <v>43</v>
      </c>
      <c r="F358" s="2">
        <v>48</v>
      </c>
      <c r="G358" s="21" t="s">
        <v>362</v>
      </c>
      <c r="H358" s="23">
        <v>123.83730769230769</v>
      </c>
      <c r="I358" s="22" t="s">
        <v>846</v>
      </c>
      <c r="J358" s="118" t="s">
        <v>251</v>
      </c>
      <c r="K358" s="113" t="s">
        <v>559</v>
      </c>
      <c r="L358" s="2"/>
      <c r="M358" s="2"/>
      <c r="N358" s="2"/>
      <c r="O358" s="46"/>
      <c r="P358" s="2"/>
      <c r="Q358" s="55"/>
      <c r="R358" s="2"/>
      <c r="S358" s="2"/>
      <c r="T358" s="46"/>
      <c r="U358" s="2"/>
      <c r="V358" s="55"/>
      <c r="W358" s="2"/>
      <c r="X358" s="2"/>
      <c r="Y358" s="46"/>
      <c r="Z358" s="2"/>
      <c r="AA358" s="55"/>
      <c r="AB358" s="2"/>
      <c r="AC358" s="2"/>
      <c r="AD358" s="19"/>
      <c r="AE358" s="2"/>
      <c r="AF358" s="4"/>
      <c r="AG358" s="2"/>
      <c r="AH358" s="2"/>
      <c r="AI358" s="2"/>
      <c r="AJ358" s="46"/>
      <c r="AL358" s="4"/>
      <c r="AM358" s="59"/>
      <c r="AO358" s="4">
        <v>10</v>
      </c>
      <c r="AP358" s="2"/>
      <c r="AQ358" s="2"/>
      <c r="AR358" s="2"/>
      <c r="AS358" s="2"/>
      <c r="AT358" s="2"/>
      <c r="AU358" s="4"/>
      <c r="AV358" s="2"/>
      <c r="AW358" s="2"/>
      <c r="AX358" s="2"/>
      <c r="AY358" s="2"/>
      <c r="AZ358" s="2"/>
    </row>
    <row r="359" spans="1:52" ht="21" customHeight="1">
      <c r="A359" s="141"/>
      <c r="B359" s="128"/>
      <c r="C359" s="128"/>
      <c r="D359" s="129" t="s">
        <v>672</v>
      </c>
      <c r="E359" s="130">
        <v>48</v>
      </c>
      <c r="F359" s="128">
        <v>55</v>
      </c>
      <c r="G359" s="129" t="s">
        <v>585</v>
      </c>
      <c r="H359" s="183">
        <v>123.83730769230769</v>
      </c>
      <c r="I359" s="22" t="s">
        <v>846</v>
      </c>
      <c r="J359" s="168" t="s">
        <v>593</v>
      </c>
      <c r="K359" s="127" t="s">
        <v>880</v>
      </c>
      <c r="L359" s="128">
        <v>94</v>
      </c>
      <c r="M359" s="128"/>
      <c r="N359" s="128"/>
      <c r="O359" s="133"/>
      <c r="P359" s="128"/>
      <c r="Q359" s="134">
        <v>6</v>
      </c>
      <c r="R359" s="128">
        <v>0.1</v>
      </c>
      <c r="S359" s="128">
        <v>0.2</v>
      </c>
      <c r="T359" s="133">
        <v>0.3</v>
      </c>
      <c r="U359" s="128"/>
      <c r="V359" s="134"/>
      <c r="W359" s="128"/>
      <c r="X359" s="128"/>
      <c r="Y359" s="133"/>
      <c r="Z359" s="128"/>
      <c r="AA359" s="134"/>
      <c r="AB359" s="128"/>
      <c r="AC359" s="128"/>
      <c r="AD359" s="142"/>
      <c r="AE359" s="128"/>
      <c r="AF359" s="62"/>
      <c r="AG359" s="128"/>
      <c r="AH359" s="128"/>
      <c r="AI359" s="128"/>
      <c r="AJ359" s="133"/>
      <c r="AK359" s="158"/>
      <c r="AL359" s="62"/>
      <c r="AM359" s="139"/>
      <c r="AN359" s="141"/>
      <c r="AO359" s="62">
        <v>1</v>
      </c>
      <c r="AP359" s="2"/>
      <c r="AQ359" s="2"/>
      <c r="AR359" s="2"/>
      <c r="AS359" s="2"/>
      <c r="AT359" s="2"/>
      <c r="AU359" s="4"/>
      <c r="AV359" s="2"/>
      <c r="AW359" s="2"/>
      <c r="AX359" s="2"/>
      <c r="AY359" s="2"/>
      <c r="AZ359" s="2"/>
    </row>
    <row r="360" spans="1:52" ht="21" customHeight="1">
      <c r="A360" t="s">
        <v>158</v>
      </c>
      <c r="B360" s="2" t="s">
        <v>905</v>
      </c>
      <c r="C360" s="2">
        <v>1</v>
      </c>
      <c r="D360" s="21" t="s">
        <v>173</v>
      </c>
      <c r="E360" s="22" t="s">
        <v>594</v>
      </c>
      <c r="F360" s="2">
        <v>7</v>
      </c>
      <c r="G360" s="21" t="s">
        <v>593</v>
      </c>
      <c r="H360" s="23">
        <v>125.8</v>
      </c>
      <c r="I360" s="22" t="s">
        <v>846</v>
      </c>
      <c r="J360" s="118" t="s">
        <v>251</v>
      </c>
      <c r="K360" s="113" t="s">
        <v>559</v>
      </c>
      <c r="L360" s="2"/>
      <c r="M360" s="2"/>
      <c r="N360" s="2"/>
      <c r="O360" s="46"/>
      <c r="P360" s="2"/>
      <c r="Q360" s="55"/>
      <c r="R360" s="2"/>
      <c r="S360" s="2"/>
      <c r="T360" s="46"/>
      <c r="U360" s="2"/>
      <c r="V360" s="55"/>
      <c r="W360" s="2"/>
      <c r="X360" s="2"/>
      <c r="Y360" s="46"/>
      <c r="Z360" s="2"/>
      <c r="AA360" s="55"/>
      <c r="AB360" s="2"/>
      <c r="AC360" s="2"/>
      <c r="AD360" s="19"/>
      <c r="AE360" s="56"/>
      <c r="AG360" s="56"/>
      <c r="AH360" s="56" t="s">
        <v>908</v>
      </c>
      <c r="AI360" s="56"/>
      <c r="AJ360" s="2">
        <v>0.4</v>
      </c>
      <c r="AK360" s="46"/>
      <c r="AL360" s="4">
        <v>5</v>
      </c>
      <c r="AM360" s="59" t="s">
        <v>914</v>
      </c>
      <c r="AO360" s="4">
        <v>10</v>
      </c>
      <c r="AP360" s="2"/>
      <c r="AQ360" s="2"/>
      <c r="AR360" s="2"/>
      <c r="AS360" s="2"/>
      <c r="AT360" s="2"/>
      <c r="AU360" s="4"/>
      <c r="AV360" s="2"/>
      <c r="AW360" s="2"/>
      <c r="AX360" s="2"/>
      <c r="AY360" s="2"/>
      <c r="AZ360" s="2"/>
    </row>
    <row r="361" spans="2:52" ht="23.25">
      <c r="B361" s="2"/>
      <c r="C361" s="2"/>
      <c r="D361" s="21" t="s">
        <v>913</v>
      </c>
      <c r="E361" s="22" t="s">
        <v>585</v>
      </c>
      <c r="F361" s="2">
        <v>23</v>
      </c>
      <c r="G361" s="21" t="s">
        <v>502</v>
      </c>
      <c r="H361" s="23">
        <f>H$360+E361/104</f>
        <v>125.86730769230769</v>
      </c>
      <c r="I361" s="22" t="s">
        <v>846</v>
      </c>
      <c r="J361" s="118" t="s">
        <v>367</v>
      </c>
      <c r="K361" s="113" t="s">
        <v>561</v>
      </c>
      <c r="L361" s="2"/>
      <c r="M361" s="2"/>
      <c r="N361" s="2"/>
      <c r="O361" s="46"/>
      <c r="P361" s="2"/>
      <c r="Q361" s="55">
        <v>10</v>
      </c>
      <c r="R361" s="2">
        <v>0.1</v>
      </c>
      <c r="S361" s="2">
        <v>0.1</v>
      </c>
      <c r="T361" s="46">
        <v>0.5</v>
      </c>
      <c r="U361" s="2">
        <v>7</v>
      </c>
      <c r="V361" s="55">
        <v>32</v>
      </c>
      <c r="W361" s="2"/>
      <c r="X361" s="2">
        <v>0.8</v>
      </c>
      <c r="Y361" s="46">
        <v>1.2</v>
      </c>
      <c r="Z361" s="2"/>
      <c r="AA361" s="55">
        <v>1</v>
      </c>
      <c r="AB361" s="2"/>
      <c r="AC361" s="2"/>
      <c r="AD361" s="19"/>
      <c r="AE361" s="56"/>
      <c r="AG361" s="56">
        <v>60</v>
      </c>
      <c r="AH361" s="56">
        <v>0.4</v>
      </c>
      <c r="AI361" s="56">
        <v>0.8</v>
      </c>
      <c r="AJ361" s="2">
        <v>1.5</v>
      </c>
      <c r="AK361" s="46">
        <v>1</v>
      </c>
      <c r="AL361" s="4">
        <v>1</v>
      </c>
      <c r="AM361" s="59" t="s">
        <v>912</v>
      </c>
      <c r="AO361" s="4">
        <v>10</v>
      </c>
      <c r="AP361" s="2"/>
      <c r="AQ361" s="2"/>
      <c r="AR361" s="2"/>
      <c r="AS361" s="2"/>
      <c r="AT361" s="2"/>
      <c r="AU361" s="4"/>
      <c r="AV361" s="2"/>
      <c r="AW361" s="2"/>
      <c r="AX361" s="2"/>
      <c r="AY361" s="2"/>
      <c r="AZ361" s="2"/>
    </row>
    <row r="362" spans="2:52" ht="34.5">
      <c r="B362" s="2"/>
      <c r="C362" s="2"/>
      <c r="D362" s="21" t="s">
        <v>911</v>
      </c>
      <c r="E362" s="22" t="s">
        <v>33</v>
      </c>
      <c r="F362" s="2">
        <v>55</v>
      </c>
      <c r="G362" s="21" t="s">
        <v>910</v>
      </c>
      <c r="H362" s="23">
        <f>H$360+E362/104</f>
        <v>126.02115384615384</v>
      </c>
      <c r="I362" s="22" t="s">
        <v>846</v>
      </c>
      <c r="J362" s="118" t="s">
        <v>245</v>
      </c>
      <c r="K362" s="113" t="s">
        <v>881</v>
      </c>
      <c r="L362" s="2">
        <v>89</v>
      </c>
      <c r="M362" s="2"/>
      <c r="N362" s="2"/>
      <c r="O362" s="46"/>
      <c r="P362" s="2"/>
      <c r="Q362" s="55">
        <v>10</v>
      </c>
      <c r="R362" s="2">
        <v>0.4</v>
      </c>
      <c r="S362" s="24"/>
      <c r="T362" s="46">
        <v>0.8</v>
      </c>
      <c r="U362" s="2">
        <v>7.5</v>
      </c>
      <c r="V362" s="55"/>
      <c r="W362" s="2"/>
      <c r="X362" s="2"/>
      <c r="Y362" s="46"/>
      <c r="Z362" s="2"/>
      <c r="AA362" s="55">
        <v>1</v>
      </c>
      <c r="AB362" s="2"/>
      <c r="AC362" s="2"/>
      <c r="AD362" s="19"/>
      <c r="AE362" s="56"/>
      <c r="AG362" s="56"/>
      <c r="AH362" s="56"/>
      <c r="AI362" s="56"/>
      <c r="AJ362" s="2"/>
      <c r="AK362" s="46"/>
      <c r="AL362" s="4">
        <v>2.5</v>
      </c>
      <c r="AM362" s="59" t="s">
        <v>685</v>
      </c>
      <c r="AO362" s="4">
        <v>2</v>
      </c>
      <c r="AP362" s="2"/>
      <c r="AQ362" s="2"/>
      <c r="AR362" s="2"/>
      <c r="AS362" s="2"/>
      <c r="AT362" s="2"/>
      <c r="AU362" s="4"/>
      <c r="AV362" s="2"/>
      <c r="AW362" s="2"/>
      <c r="AX362" s="2"/>
      <c r="AY362" s="2"/>
      <c r="AZ362" s="2"/>
    </row>
    <row r="363" spans="2:52" ht="21" customHeight="1">
      <c r="B363" s="2"/>
      <c r="C363" s="2"/>
      <c r="D363" s="21" t="s">
        <v>909</v>
      </c>
      <c r="E363" s="22" t="s">
        <v>126</v>
      </c>
      <c r="F363" s="2">
        <v>70</v>
      </c>
      <c r="G363" s="21" t="s">
        <v>234</v>
      </c>
      <c r="H363" s="23">
        <f>H$360+E363/104</f>
        <v>126.32884615384616</v>
      </c>
      <c r="I363" s="22" t="s">
        <v>847</v>
      </c>
      <c r="J363" s="118" t="s">
        <v>367</v>
      </c>
      <c r="K363" s="113" t="s">
        <v>561</v>
      </c>
      <c r="L363" s="2"/>
      <c r="M363" s="2"/>
      <c r="N363" s="2"/>
      <c r="O363" s="46"/>
      <c r="P363" s="2"/>
      <c r="Q363" s="55">
        <v>10</v>
      </c>
      <c r="R363" s="2">
        <v>0.4</v>
      </c>
      <c r="S363" s="24"/>
      <c r="T363" s="46">
        <v>0.8</v>
      </c>
      <c r="U363" s="2"/>
      <c r="V363" s="55">
        <v>32</v>
      </c>
      <c r="W363" s="2"/>
      <c r="X363" s="2"/>
      <c r="Y363" s="46"/>
      <c r="Z363" s="2"/>
      <c r="AA363" s="55">
        <v>1</v>
      </c>
      <c r="AB363" s="2"/>
      <c r="AC363" s="2"/>
      <c r="AD363" s="19"/>
      <c r="AE363" s="56"/>
      <c r="AG363" s="56">
        <v>60</v>
      </c>
      <c r="AH363" s="56" t="s">
        <v>908</v>
      </c>
      <c r="AI363" s="56"/>
      <c r="AJ363" s="2">
        <v>0.4</v>
      </c>
      <c r="AK363" s="46"/>
      <c r="AL363" s="4">
        <v>5</v>
      </c>
      <c r="AM363" s="59" t="s">
        <v>907</v>
      </c>
      <c r="AO363" s="4">
        <v>10</v>
      </c>
      <c r="AP363" s="2"/>
      <c r="AQ363" s="2"/>
      <c r="AR363" s="2"/>
      <c r="AS363" s="2"/>
      <c r="AT363" s="2"/>
      <c r="AU363" s="4"/>
      <c r="AV363" s="2"/>
      <c r="AW363" s="2"/>
      <c r="AX363" s="2"/>
      <c r="AY363" s="2"/>
      <c r="AZ363" s="2"/>
    </row>
    <row r="364" spans="1:52" ht="23.25">
      <c r="A364" s="141"/>
      <c r="B364" s="128"/>
      <c r="C364" s="128"/>
      <c r="D364" s="129" t="s">
        <v>906</v>
      </c>
      <c r="E364" s="130" t="s">
        <v>630</v>
      </c>
      <c r="F364" s="128">
        <v>144</v>
      </c>
      <c r="G364" s="129" t="s">
        <v>198</v>
      </c>
      <c r="H364" s="132">
        <f>H$360+E364/104</f>
        <v>126.47307692307692</v>
      </c>
      <c r="I364" s="22" t="s">
        <v>847</v>
      </c>
      <c r="J364" s="168" t="s">
        <v>367</v>
      </c>
      <c r="K364" s="127" t="s">
        <v>561</v>
      </c>
      <c r="L364" s="128"/>
      <c r="M364" s="128"/>
      <c r="N364" s="128"/>
      <c r="O364" s="133"/>
      <c r="P364" s="56"/>
      <c r="Q364" s="55">
        <v>10</v>
      </c>
      <c r="R364" s="2">
        <v>0.4</v>
      </c>
      <c r="S364" s="24"/>
      <c r="T364" s="46">
        <v>0.8</v>
      </c>
      <c r="U364" s="56"/>
      <c r="V364" s="55">
        <v>32</v>
      </c>
      <c r="W364" s="128"/>
      <c r="X364" s="128">
        <v>0.5</v>
      </c>
      <c r="Y364" s="133">
        <v>1</v>
      </c>
      <c r="Z364" s="128"/>
      <c r="AA364" s="134">
        <v>1</v>
      </c>
      <c r="AB364" s="128"/>
      <c r="AC364" s="128"/>
      <c r="AD364" s="142"/>
      <c r="AE364" s="128"/>
      <c r="AF364" s="63"/>
      <c r="AG364" s="128">
        <v>60</v>
      </c>
      <c r="AH364" s="128">
        <v>0.4</v>
      </c>
      <c r="AI364" s="56">
        <v>0.7</v>
      </c>
      <c r="AJ364" s="128">
        <v>1</v>
      </c>
      <c r="AK364" s="133"/>
      <c r="AL364" s="62">
        <v>2</v>
      </c>
      <c r="AM364" s="139" t="s">
        <v>133</v>
      </c>
      <c r="AN364" s="141"/>
      <c r="AO364" s="62">
        <v>10</v>
      </c>
      <c r="AP364" s="2"/>
      <c r="AQ364" s="2"/>
      <c r="AR364" s="2"/>
      <c r="AS364" s="2"/>
      <c r="AT364" s="2"/>
      <c r="AU364" s="4"/>
      <c r="AV364" s="2"/>
      <c r="AW364" s="2"/>
      <c r="AX364" s="2"/>
      <c r="AY364" s="2"/>
      <c r="AZ364" s="2"/>
    </row>
    <row r="365" spans="1:52" ht="12">
      <c r="A365" t="s">
        <v>158</v>
      </c>
      <c r="B365" s="2" t="s">
        <v>905</v>
      </c>
      <c r="C365" s="2">
        <v>2</v>
      </c>
      <c r="D365" s="21" t="s">
        <v>674</v>
      </c>
      <c r="E365" s="22" t="s">
        <v>594</v>
      </c>
      <c r="F365" s="2">
        <v>91</v>
      </c>
      <c r="G365" s="21" t="s">
        <v>19</v>
      </c>
      <c r="H365" s="23">
        <v>127.23</v>
      </c>
      <c r="I365" s="22" t="s">
        <v>847</v>
      </c>
      <c r="J365" s="118" t="s">
        <v>367</v>
      </c>
      <c r="K365" s="113" t="s">
        <v>561</v>
      </c>
      <c r="L365" s="2"/>
      <c r="M365" s="2"/>
      <c r="N365" s="2"/>
      <c r="O365" s="46"/>
      <c r="P365" s="209"/>
      <c r="Q365" s="210">
        <v>10</v>
      </c>
      <c r="R365" s="209">
        <v>0.4</v>
      </c>
      <c r="S365" s="81"/>
      <c r="T365" s="211">
        <v>0.8</v>
      </c>
      <c r="U365" s="209"/>
      <c r="V365" s="210">
        <v>32</v>
      </c>
      <c r="W365" s="2">
        <v>0.1</v>
      </c>
      <c r="X365" s="2">
        <v>0.4</v>
      </c>
      <c r="Y365" s="46">
        <v>1</v>
      </c>
      <c r="Z365" s="2"/>
      <c r="AA365" s="55">
        <v>1</v>
      </c>
      <c r="AB365" s="2"/>
      <c r="AC365" s="2"/>
      <c r="AD365" s="19"/>
      <c r="AE365" s="56"/>
      <c r="AG365" s="56">
        <v>60</v>
      </c>
      <c r="AH365" s="56">
        <v>0.4</v>
      </c>
      <c r="AI365" s="56">
        <v>0.5</v>
      </c>
      <c r="AJ365" s="2">
        <v>1</v>
      </c>
      <c r="AK365" s="46"/>
      <c r="AL365" s="4">
        <v>2</v>
      </c>
      <c r="AM365" s="59" t="s">
        <v>134</v>
      </c>
      <c r="AO365" s="4">
        <v>10</v>
      </c>
      <c r="AP365" s="2"/>
      <c r="AQ365" s="2"/>
      <c r="AR365" s="2"/>
      <c r="AS365" s="2"/>
      <c r="AT365" s="2"/>
      <c r="AU365" s="4"/>
      <c r="AV365" s="2"/>
      <c r="AW365" s="2"/>
      <c r="AX365" s="2"/>
      <c r="AY365" s="2"/>
      <c r="AZ365" s="2"/>
    </row>
    <row r="366" spans="1:52" ht="21" customHeight="1">
      <c r="A366" s="141"/>
      <c r="B366" s="128"/>
      <c r="C366" s="128"/>
      <c r="D366" s="129" t="s">
        <v>673</v>
      </c>
      <c r="E366" s="130">
        <v>91</v>
      </c>
      <c r="F366" s="128">
        <v>144</v>
      </c>
      <c r="G366" s="129" t="s">
        <v>623</v>
      </c>
      <c r="H366" s="132">
        <f>H$365+E366/104</f>
        <v>128.10500000000002</v>
      </c>
      <c r="I366" s="22" t="s">
        <v>847</v>
      </c>
      <c r="J366" s="168" t="s">
        <v>367</v>
      </c>
      <c r="K366" s="127" t="s">
        <v>561</v>
      </c>
      <c r="L366" s="128"/>
      <c r="M366" s="128"/>
      <c r="N366" s="128"/>
      <c r="O366" s="133"/>
      <c r="P366" s="128"/>
      <c r="Q366" s="134">
        <v>10</v>
      </c>
      <c r="R366" s="128">
        <v>0.4</v>
      </c>
      <c r="S366" s="131"/>
      <c r="T366" s="133">
        <v>0.8</v>
      </c>
      <c r="U366" s="128"/>
      <c r="V366" s="134">
        <v>32</v>
      </c>
      <c r="W366" s="128">
        <v>0.2</v>
      </c>
      <c r="X366" s="128">
        <v>0.7</v>
      </c>
      <c r="Y366" s="133">
        <v>1.1</v>
      </c>
      <c r="Z366" s="128"/>
      <c r="AA366" s="134"/>
      <c r="AB366" s="128"/>
      <c r="AC366" s="128"/>
      <c r="AD366" s="142"/>
      <c r="AE366" s="128"/>
      <c r="AF366" s="63"/>
      <c r="AG366" s="128">
        <v>60</v>
      </c>
      <c r="AH366" s="128">
        <v>0.4</v>
      </c>
      <c r="AI366" s="128">
        <v>0.7</v>
      </c>
      <c r="AJ366" s="128">
        <v>1.2</v>
      </c>
      <c r="AK366" s="133"/>
      <c r="AL366" s="62"/>
      <c r="AM366" s="139"/>
      <c r="AN366" s="141"/>
      <c r="AO366" s="62">
        <v>10</v>
      </c>
      <c r="AP366" s="2"/>
      <c r="AQ366" s="2"/>
      <c r="AR366" s="2"/>
      <c r="AS366" s="2"/>
      <c r="AT366" s="2"/>
      <c r="AU366" s="4"/>
      <c r="AV366" s="2"/>
      <c r="AW366" s="2"/>
      <c r="AX366" s="2"/>
      <c r="AY366" s="2"/>
      <c r="AZ366" s="2"/>
    </row>
    <row r="367" spans="1:52" ht="23.25">
      <c r="A367" s="141" t="s">
        <v>158</v>
      </c>
      <c r="B367" s="128" t="s">
        <v>905</v>
      </c>
      <c r="C367" s="128">
        <v>3</v>
      </c>
      <c r="D367" s="129" t="s">
        <v>904</v>
      </c>
      <c r="E367" s="130" t="s">
        <v>594</v>
      </c>
      <c r="F367" s="128">
        <v>33</v>
      </c>
      <c r="G367" s="129" t="s">
        <v>615</v>
      </c>
      <c r="H367" s="132">
        <v>128.67</v>
      </c>
      <c r="I367" s="22" t="s">
        <v>847</v>
      </c>
      <c r="J367" s="168" t="s">
        <v>367</v>
      </c>
      <c r="K367" s="127" t="s">
        <v>561</v>
      </c>
      <c r="L367" s="128"/>
      <c r="M367" s="128"/>
      <c r="N367" s="128"/>
      <c r="O367" s="133"/>
      <c r="P367" s="56"/>
      <c r="Q367" s="55">
        <v>10</v>
      </c>
      <c r="R367" s="2">
        <v>0.4</v>
      </c>
      <c r="S367" s="24"/>
      <c r="T367" s="46">
        <v>0.8</v>
      </c>
      <c r="U367" s="56"/>
      <c r="V367" s="55">
        <v>32</v>
      </c>
      <c r="W367" s="128">
        <v>0.2</v>
      </c>
      <c r="X367" s="128">
        <v>0.5</v>
      </c>
      <c r="Y367" s="133">
        <v>1</v>
      </c>
      <c r="Z367" s="128"/>
      <c r="AA367" s="134">
        <v>1</v>
      </c>
      <c r="AB367" s="128"/>
      <c r="AC367" s="128"/>
      <c r="AD367" s="152"/>
      <c r="AE367" s="145"/>
      <c r="AF367" s="206"/>
      <c r="AG367" s="145">
        <v>60</v>
      </c>
      <c r="AH367" s="145">
        <v>0.4</v>
      </c>
      <c r="AI367" s="145">
        <v>0.7</v>
      </c>
      <c r="AJ367" s="128">
        <v>1</v>
      </c>
      <c r="AK367" s="133"/>
      <c r="AL367" s="62">
        <v>1</v>
      </c>
      <c r="AM367" s="139" t="s">
        <v>898</v>
      </c>
      <c r="AN367" s="141"/>
      <c r="AO367" s="62">
        <v>10</v>
      </c>
      <c r="AP367" s="2"/>
      <c r="AQ367" s="2"/>
      <c r="AR367" s="2"/>
      <c r="AS367" s="2"/>
      <c r="AT367" s="2"/>
      <c r="AU367" s="4"/>
      <c r="AV367" s="2"/>
      <c r="AW367" s="2"/>
      <c r="AX367" s="2"/>
      <c r="AY367" s="2"/>
      <c r="AZ367" s="2"/>
    </row>
    <row r="368" spans="1:52" ht="23.25">
      <c r="A368" t="s">
        <v>158</v>
      </c>
      <c r="B368" s="2" t="s">
        <v>903</v>
      </c>
      <c r="C368" s="2">
        <v>1</v>
      </c>
      <c r="D368" s="21" t="s">
        <v>503</v>
      </c>
      <c r="E368" s="22" t="s">
        <v>594</v>
      </c>
      <c r="F368" s="2">
        <v>144</v>
      </c>
      <c r="G368" s="21" t="s">
        <v>593</v>
      </c>
      <c r="H368" s="23">
        <v>130.5</v>
      </c>
      <c r="I368" s="22" t="s">
        <v>847</v>
      </c>
      <c r="J368" s="118" t="s">
        <v>367</v>
      </c>
      <c r="K368" s="113" t="s">
        <v>561</v>
      </c>
      <c r="L368" s="2"/>
      <c r="M368" s="2"/>
      <c r="N368" s="2"/>
      <c r="O368" s="46"/>
      <c r="P368" s="209"/>
      <c r="Q368" s="210">
        <v>10</v>
      </c>
      <c r="R368" s="209">
        <v>0.4</v>
      </c>
      <c r="S368" s="81"/>
      <c r="T368" s="211">
        <v>0.8</v>
      </c>
      <c r="U368" s="209"/>
      <c r="V368" s="210">
        <v>32</v>
      </c>
      <c r="W368" s="2"/>
      <c r="X368" s="2">
        <v>0.5</v>
      </c>
      <c r="Y368" s="46">
        <v>1</v>
      </c>
      <c r="Z368" s="2"/>
      <c r="AA368" s="55">
        <v>1</v>
      </c>
      <c r="AB368" s="2"/>
      <c r="AC368" s="2"/>
      <c r="AD368" s="19"/>
      <c r="AE368" s="56"/>
      <c r="AG368" s="56">
        <v>60</v>
      </c>
      <c r="AH368" s="56">
        <v>0.4</v>
      </c>
      <c r="AI368" s="56">
        <v>0.7</v>
      </c>
      <c r="AJ368" s="2">
        <v>1</v>
      </c>
      <c r="AK368" s="28"/>
      <c r="AL368" s="4">
        <v>1.5</v>
      </c>
      <c r="AM368" s="59" t="s">
        <v>678</v>
      </c>
      <c r="AO368" s="4">
        <v>10</v>
      </c>
      <c r="AP368" s="2"/>
      <c r="AQ368" s="2"/>
      <c r="AR368" s="2"/>
      <c r="AS368" s="2"/>
      <c r="AT368" s="2"/>
      <c r="AU368" s="4"/>
      <c r="AV368" s="2"/>
      <c r="AW368" s="2"/>
      <c r="AX368" s="2"/>
      <c r="AY368" s="2"/>
      <c r="AZ368" s="2"/>
    </row>
    <row r="369" spans="2:52" ht="21" customHeight="1">
      <c r="B369" s="2"/>
      <c r="C369" s="2"/>
      <c r="D369" s="21" t="s">
        <v>675</v>
      </c>
      <c r="E369" s="22">
        <v>6</v>
      </c>
      <c r="F369" s="2">
        <v>24</v>
      </c>
      <c r="G369" s="21" t="s">
        <v>245</v>
      </c>
      <c r="H369" s="23">
        <f>H$368+E369/104</f>
        <v>130.55769230769232</v>
      </c>
      <c r="I369" s="22" t="s">
        <v>847</v>
      </c>
      <c r="J369" s="118" t="s">
        <v>367</v>
      </c>
      <c r="K369" s="113" t="s">
        <v>561</v>
      </c>
      <c r="L369" s="2"/>
      <c r="M369" s="2"/>
      <c r="N369" s="2"/>
      <c r="O369" s="46"/>
      <c r="P369" s="56"/>
      <c r="Q369" s="55">
        <v>10</v>
      </c>
      <c r="R369" s="56">
        <v>0.4</v>
      </c>
      <c r="S369" s="53"/>
      <c r="T369" s="57">
        <v>0.8</v>
      </c>
      <c r="U369" s="56"/>
      <c r="V369" s="55">
        <v>30</v>
      </c>
      <c r="W369" s="2">
        <v>0.1</v>
      </c>
      <c r="X369" s="2">
        <v>0.2</v>
      </c>
      <c r="Y369" s="46">
        <v>0.5</v>
      </c>
      <c r="Z369" s="2"/>
      <c r="AA369" s="55"/>
      <c r="AB369" s="2"/>
      <c r="AC369" s="2"/>
      <c r="AD369" s="19"/>
      <c r="AE369" s="56"/>
      <c r="AG369" s="56">
        <v>60</v>
      </c>
      <c r="AH369" s="56">
        <v>0.4</v>
      </c>
      <c r="AI369" s="56">
        <v>0.7</v>
      </c>
      <c r="AJ369" s="2">
        <v>1</v>
      </c>
      <c r="AL369" s="4"/>
      <c r="AM369" s="59" t="s">
        <v>679</v>
      </c>
      <c r="AO369" s="4">
        <v>10</v>
      </c>
      <c r="AP369" s="2"/>
      <c r="AQ369" s="2"/>
      <c r="AR369" s="2"/>
      <c r="AS369" s="2"/>
      <c r="AT369" s="2"/>
      <c r="AU369" s="4"/>
      <c r="AV369" s="2"/>
      <c r="AW369" s="2"/>
      <c r="AX369" s="2"/>
      <c r="AY369" s="2"/>
      <c r="AZ369" s="2"/>
    </row>
    <row r="370" spans="2:52" ht="21" customHeight="1">
      <c r="B370" s="2"/>
      <c r="C370" s="2"/>
      <c r="D370" s="21" t="s">
        <v>676</v>
      </c>
      <c r="E370" s="22">
        <v>24</v>
      </c>
      <c r="F370" s="2">
        <v>102</v>
      </c>
      <c r="G370" s="21" t="s">
        <v>284</v>
      </c>
      <c r="H370" s="23">
        <f>H$368+E370/104</f>
        <v>130.73076923076923</v>
      </c>
      <c r="I370" s="22" t="s">
        <v>847</v>
      </c>
      <c r="J370" s="118" t="s">
        <v>367</v>
      </c>
      <c r="K370" s="113" t="s">
        <v>561</v>
      </c>
      <c r="L370" s="2"/>
      <c r="M370" s="2"/>
      <c r="N370" s="2"/>
      <c r="O370" s="46"/>
      <c r="P370" s="56"/>
      <c r="Q370" s="55">
        <v>10</v>
      </c>
      <c r="R370" s="56">
        <v>0.4</v>
      </c>
      <c r="S370" s="53"/>
      <c r="T370" s="57">
        <v>0.8</v>
      </c>
      <c r="U370" s="56"/>
      <c r="V370" s="55">
        <v>32</v>
      </c>
      <c r="W370" s="2"/>
      <c r="X370" s="2">
        <v>0.5</v>
      </c>
      <c r="Y370" s="46">
        <v>1</v>
      </c>
      <c r="Z370" s="2"/>
      <c r="AA370" s="55"/>
      <c r="AB370" s="2"/>
      <c r="AC370" s="2"/>
      <c r="AD370" s="19"/>
      <c r="AE370" s="56"/>
      <c r="AG370" s="56">
        <v>60</v>
      </c>
      <c r="AH370" s="56">
        <v>0.4</v>
      </c>
      <c r="AI370" s="56">
        <v>0.7</v>
      </c>
      <c r="AJ370" s="2">
        <v>1</v>
      </c>
      <c r="AK370" s="28"/>
      <c r="AL370" s="4">
        <v>1.5</v>
      </c>
      <c r="AM370" s="59"/>
      <c r="AO370" s="4">
        <v>10</v>
      </c>
      <c r="AP370" s="2"/>
      <c r="AQ370" s="2"/>
      <c r="AR370" s="2"/>
      <c r="AS370" s="2"/>
      <c r="AT370" s="2"/>
      <c r="AU370" s="4"/>
      <c r="AV370" s="2"/>
      <c r="AW370" s="2"/>
      <c r="AX370" s="2"/>
      <c r="AY370" s="2"/>
      <c r="AZ370" s="2"/>
    </row>
    <row r="371" spans="1:52" ht="21" customHeight="1">
      <c r="A371" s="141"/>
      <c r="B371" s="128"/>
      <c r="C371" s="128"/>
      <c r="D371" s="129" t="s">
        <v>677</v>
      </c>
      <c r="E371" s="130">
        <v>102</v>
      </c>
      <c r="F371" s="128">
        <v>144</v>
      </c>
      <c r="G371" s="129" t="s">
        <v>681</v>
      </c>
      <c r="H371" s="183">
        <f>H$368+E371/104</f>
        <v>131.48076923076923</v>
      </c>
      <c r="I371" s="22" t="s">
        <v>847</v>
      </c>
      <c r="J371" s="168" t="s">
        <v>367</v>
      </c>
      <c r="K371" s="127" t="s">
        <v>561</v>
      </c>
      <c r="L371" s="128"/>
      <c r="M371" s="128"/>
      <c r="N371" s="128"/>
      <c r="O371" s="133"/>
      <c r="P371" s="128"/>
      <c r="Q371" s="134">
        <v>10</v>
      </c>
      <c r="R371" s="128">
        <v>0.4</v>
      </c>
      <c r="S371" s="131"/>
      <c r="T371" s="133">
        <v>0.8</v>
      </c>
      <c r="U371" s="128"/>
      <c r="V371" s="134">
        <v>30</v>
      </c>
      <c r="W371" s="128">
        <v>0.1</v>
      </c>
      <c r="X371" s="128">
        <v>0.2</v>
      </c>
      <c r="Y371" s="133">
        <v>0.5</v>
      </c>
      <c r="Z371" s="128"/>
      <c r="AA371" s="134"/>
      <c r="AB371" s="128"/>
      <c r="AC371" s="128"/>
      <c r="AD371" s="58"/>
      <c r="AE371" s="56"/>
      <c r="AG371" s="56">
        <v>60</v>
      </c>
      <c r="AH371" s="56">
        <v>0.4</v>
      </c>
      <c r="AI371" s="56">
        <v>0.7</v>
      </c>
      <c r="AJ371" s="56">
        <v>1</v>
      </c>
      <c r="AK371" s="83"/>
      <c r="AL371" s="62"/>
      <c r="AM371" s="139" t="s">
        <v>680</v>
      </c>
      <c r="AN371" s="141"/>
      <c r="AO371" s="62">
        <v>10</v>
      </c>
      <c r="AP371" s="2"/>
      <c r="AQ371" s="2"/>
      <c r="AR371" s="2"/>
      <c r="AS371" s="2"/>
      <c r="AT371" s="2"/>
      <c r="AU371" s="4"/>
      <c r="AV371" s="2"/>
      <c r="AW371" s="2"/>
      <c r="AX371" s="2"/>
      <c r="AY371" s="2"/>
      <c r="AZ371" s="2"/>
    </row>
    <row r="372" spans="1:52" ht="23.25">
      <c r="A372" s="144" t="s">
        <v>158</v>
      </c>
      <c r="B372" s="145" t="s">
        <v>903</v>
      </c>
      <c r="C372" s="145">
        <v>2</v>
      </c>
      <c r="D372" s="146" t="s">
        <v>902</v>
      </c>
      <c r="E372" s="147" t="s">
        <v>594</v>
      </c>
      <c r="F372" s="148">
        <v>51</v>
      </c>
      <c r="G372" s="146" t="s">
        <v>615</v>
      </c>
      <c r="H372" s="149">
        <v>131.94</v>
      </c>
      <c r="I372" s="22" t="s">
        <v>847</v>
      </c>
      <c r="J372" s="191" t="s">
        <v>367</v>
      </c>
      <c r="K372" s="173" t="s">
        <v>561</v>
      </c>
      <c r="L372" s="145"/>
      <c r="M372" s="145"/>
      <c r="N372" s="145"/>
      <c r="O372" s="150"/>
      <c r="P372" s="145"/>
      <c r="Q372" s="151">
        <v>10</v>
      </c>
      <c r="R372" s="145">
        <v>0.4</v>
      </c>
      <c r="S372" s="148"/>
      <c r="T372" s="150">
        <v>0.8</v>
      </c>
      <c r="U372" s="145"/>
      <c r="V372" s="151">
        <v>25</v>
      </c>
      <c r="W372" s="209"/>
      <c r="X372" s="209">
        <v>0.5</v>
      </c>
      <c r="Y372" s="150">
        <v>1</v>
      </c>
      <c r="Z372" s="145"/>
      <c r="AA372" s="151">
        <v>1</v>
      </c>
      <c r="AB372" s="145"/>
      <c r="AC372" s="145"/>
      <c r="AD372" s="152"/>
      <c r="AE372" s="145"/>
      <c r="AF372" s="206"/>
      <c r="AG372" s="145">
        <v>65</v>
      </c>
      <c r="AH372" s="145">
        <v>0.4</v>
      </c>
      <c r="AI372" s="145">
        <v>0.7</v>
      </c>
      <c r="AJ372" s="145">
        <v>1</v>
      </c>
      <c r="AK372" s="207"/>
      <c r="AL372" s="153">
        <v>1</v>
      </c>
      <c r="AM372" s="154" t="s">
        <v>898</v>
      </c>
      <c r="AN372" s="144"/>
      <c r="AO372" s="153">
        <v>10</v>
      </c>
      <c r="AP372" s="2"/>
      <c r="AQ372" s="2"/>
      <c r="AR372" s="2"/>
      <c r="AS372" s="2"/>
      <c r="AT372" s="2"/>
      <c r="AU372" s="3"/>
      <c r="AV372" s="2"/>
      <c r="AW372" s="2"/>
      <c r="AX372" s="2"/>
      <c r="AY372" s="2"/>
      <c r="AZ372" s="2"/>
    </row>
    <row r="373" spans="1:52" ht="23.25">
      <c r="A373" t="s">
        <v>158</v>
      </c>
      <c r="B373" s="2" t="s">
        <v>900</v>
      </c>
      <c r="C373" s="2">
        <v>1</v>
      </c>
      <c r="D373" s="21" t="s">
        <v>901</v>
      </c>
      <c r="E373" s="22" t="s">
        <v>594</v>
      </c>
      <c r="F373" s="24">
        <v>149</v>
      </c>
      <c r="G373" s="21" t="s">
        <v>296</v>
      </c>
      <c r="H373" s="23">
        <v>135.5</v>
      </c>
      <c r="I373" s="22" t="s">
        <v>847</v>
      </c>
      <c r="J373" s="118" t="s">
        <v>367</v>
      </c>
      <c r="K373" s="127" t="s">
        <v>561</v>
      </c>
      <c r="L373" s="2"/>
      <c r="M373" s="2"/>
      <c r="N373" s="2"/>
      <c r="O373" s="46"/>
      <c r="P373" s="2"/>
      <c r="Q373" s="151">
        <v>10</v>
      </c>
      <c r="R373" s="145">
        <v>0.4</v>
      </c>
      <c r="S373" s="148"/>
      <c r="T373" s="150">
        <v>0.8</v>
      </c>
      <c r="U373" s="145"/>
      <c r="V373" s="151">
        <v>25</v>
      </c>
      <c r="W373" s="145">
        <v>0.2</v>
      </c>
      <c r="X373" s="145">
        <v>0.7</v>
      </c>
      <c r="Y373" s="46">
        <v>1.3</v>
      </c>
      <c r="Z373" s="2"/>
      <c r="AA373" s="55">
        <v>1</v>
      </c>
      <c r="AB373" s="2"/>
      <c r="AC373" s="2"/>
      <c r="AD373" s="19"/>
      <c r="AE373" s="56"/>
      <c r="AG373" s="56">
        <v>65</v>
      </c>
      <c r="AH373" s="56">
        <v>0.4</v>
      </c>
      <c r="AI373" s="56">
        <v>0.7</v>
      </c>
      <c r="AJ373" s="2">
        <v>1</v>
      </c>
      <c r="AK373" s="28"/>
      <c r="AL373" s="4">
        <v>1</v>
      </c>
      <c r="AM373" s="59" t="s">
        <v>898</v>
      </c>
      <c r="AO373" s="4">
        <v>10</v>
      </c>
      <c r="AP373" s="2"/>
      <c r="AQ373" s="2"/>
      <c r="AR373" s="2"/>
      <c r="AS373" s="2"/>
      <c r="AT373" s="2"/>
      <c r="AU373" s="4"/>
      <c r="AV373" s="2"/>
      <c r="AW373" s="2"/>
      <c r="AX373" s="2"/>
      <c r="AY373" s="2"/>
      <c r="AZ373" s="2"/>
    </row>
    <row r="374" spans="1:52" ht="23.25">
      <c r="A374" s="144"/>
      <c r="B374" s="145" t="s">
        <v>900</v>
      </c>
      <c r="C374" s="145">
        <v>2</v>
      </c>
      <c r="D374" s="146" t="s">
        <v>899</v>
      </c>
      <c r="E374" s="147" t="s">
        <v>594</v>
      </c>
      <c r="F374" s="148">
        <v>95</v>
      </c>
      <c r="G374" s="146" t="s">
        <v>60</v>
      </c>
      <c r="H374" s="149">
        <v>136.98</v>
      </c>
      <c r="I374" s="22" t="s">
        <v>847</v>
      </c>
      <c r="J374" s="191" t="s">
        <v>367</v>
      </c>
      <c r="K374" s="127" t="s">
        <v>561</v>
      </c>
      <c r="L374" s="145"/>
      <c r="M374" s="145"/>
      <c r="N374" s="145"/>
      <c r="O374" s="150"/>
      <c r="P374" s="209"/>
      <c r="Q374" s="55">
        <v>10</v>
      </c>
      <c r="R374" s="2">
        <v>0.4</v>
      </c>
      <c r="S374" s="24"/>
      <c r="T374" s="46">
        <v>0.8</v>
      </c>
      <c r="U374" s="56"/>
      <c r="V374" s="55">
        <v>25</v>
      </c>
      <c r="W374" s="56">
        <v>0.1</v>
      </c>
      <c r="X374" s="128">
        <v>0.4</v>
      </c>
      <c r="Y374" s="150">
        <v>0.8</v>
      </c>
      <c r="Z374" s="145"/>
      <c r="AA374" s="151">
        <v>1</v>
      </c>
      <c r="AB374" s="145"/>
      <c r="AC374" s="145"/>
      <c r="AD374" s="152"/>
      <c r="AE374" s="145"/>
      <c r="AF374" s="206"/>
      <c r="AG374" s="145">
        <v>65</v>
      </c>
      <c r="AH374" s="145">
        <v>0.4</v>
      </c>
      <c r="AI374" s="145">
        <v>0.7</v>
      </c>
      <c r="AJ374" s="145">
        <v>1</v>
      </c>
      <c r="AK374" s="174"/>
      <c r="AL374" s="153">
        <v>1.5</v>
      </c>
      <c r="AM374" s="154" t="s">
        <v>898</v>
      </c>
      <c r="AN374" s="144"/>
      <c r="AO374" s="153">
        <v>10</v>
      </c>
      <c r="AP374" s="2"/>
      <c r="AQ374" s="2"/>
      <c r="AR374" s="2"/>
      <c r="AS374" s="2"/>
      <c r="AT374" s="2"/>
      <c r="AU374" s="4"/>
      <c r="AV374" s="2"/>
      <c r="AW374" s="2"/>
      <c r="AX374" s="2"/>
      <c r="AY374" s="2"/>
      <c r="AZ374" s="2"/>
    </row>
    <row r="375" spans="1:52" ht="21" customHeight="1">
      <c r="A375" t="s">
        <v>158</v>
      </c>
      <c r="B375" s="2" t="s">
        <v>781</v>
      </c>
      <c r="C375" s="2">
        <v>1</v>
      </c>
      <c r="D375" s="21" t="s">
        <v>682</v>
      </c>
      <c r="E375" s="22" t="s">
        <v>594</v>
      </c>
      <c r="F375" s="24">
        <v>29</v>
      </c>
      <c r="G375" s="21" t="s">
        <v>160</v>
      </c>
      <c r="H375" s="23">
        <v>140.1</v>
      </c>
      <c r="I375" s="22" t="s">
        <v>847</v>
      </c>
      <c r="J375" s="118" t="s">
        <v>367</v>
      </c>
      <c r="K375" s="113" t="s">
        <v>561</v>
      </c>
      <c r="L375" s="2"/>
      <c r="M375" s="2"/>
      <c r="N375" s="2"/>
      <c r="O375" s="46"/>
      <c r="P375" s="209"/>
      <c r="Q375" s="210">
        <v>10</v>
      </c>
      <c r="R375" s="209">
        <v>0.4</v>
      </c>
      <c r="S375" s="81"/>
      <c r="T375" s="211">
        <v>0.8</v>
      </c>
      <c r="U375" s="211">
        <v>7</v>
      </c>
      <c r="V375" s="212">
        <v>25</v>
      </c>
      <c r="W375" s="209">
        <v>0.1</v>
      </c>
      <c r="X375" s="2">
        <v>0.3</v>
      </c>
      <c r="Y375" s="46">
        <v>0.5</v>
      </c>
      <c r="Z375" s="2">
        <v>5</v>
      </c>
      <c r="AA375" s="55"/>
      <c r="AB375" s="2"/>
      <c r="AC375" s="2"/>
      <c r="AD375" s="208"/>
      <c r="AE375" s="209"/>
      <c r="AF375" s="42"/>
      <c r="AG375" s="209">
        <v>65</v>
      </c>
      <c r="AH375" s="209"/>
      <c r="AI375" s="209"/>
      <c r="AJ375" s="2"/>
      <c r="AL375" s="4">
        <v>2</v>
      </c>
      <c r="AM375" s="59" t="s">
        <v>796</v>
      </c>
      <c r="AO375" s="4">
        <v>10</v>
      </c>
      <c r="AP375" s="2"/>
      <c r="AQ375" s="2"/>
      <c r="AR375" s="2"/>
      <c r="AS375" s="2"/>
      <c r="AT375" s="2"/>
      <c r="AU375" s="4"/>
      <c r="AV375" s="2"/>
      <c r="AW375" s="2"/>
      <c r="AX375" s="2"/>
      <c r="AY375" s="2"/>
      <c r="AZ375" s="2"/>
    </row>
    <row r="376" spans="1:52" ht="23.25">
      <c r="A376" s="141"/>
      <c r="B376" s="128"/>
      <c r="C376" s="128"/>
      <c r="D376" s="129" t="s">
        <v>683</v>
      </c>
      <c r="E376" s="130" t="s">
        <v>897</v>
      </c>
      <c r="F376" s="131">
        <v>133</v>
      </c>
      <c r="G376" s="129" t="s">
        <v>684</v>
      </c>
      <c r="H376" s="132">
        <f>H$375+E376/104</f>
        <v>140.37884615384615</v>
      </c>
      <c r="I376" s="22" t="s">
        <v>847</v>
      </c>
      <c r="J376" s="168" t="s">
        <v>367</v>
      </c>
      <c r="K376" s="127" t="s">
        <v>561</v>
      </c>
      <c r="L376" s="128"/>
      <c r="M376" s="128"/>
      <c r="N376" s="128"/>
      <c r="O376" s="133"/>
      <c r="P376" s="128"/>
      <c r="Q376" s="134">
        <v>10</v>
      </c>
      <c r="R376" s="128">
        <v>0.4</v>
      </c>
      <c r="S376" s="131"/>
      <c r="T376" s="133">
        <v>0.8</v>
      </c>
      <c r="U376" s="133">
        <v>7</v>
      </c>
      <c r="V376" s="134">
        <v>25</v>
      </c>
      <c r="W376" s="128">
        <v>0.2</v>
      </c>
      <c r="X376" s="128">
        <v>0.7</v>
      </c>
      <c r="Y376" s="133">
        <v>1.1</v>
      </c>
      <c r="Z376" s="128">
        <v>5</v>
      </c>
      <c r="AA376" s="134"/>
      <c r="AB376" s="128"/>
      <c r="AC376" s="128"/>
      <c r="AD376" s="142"/>
      <c r="AE376" s="128"/>
      <c r="AF376" s="63"/>
      <c r="AG376" s="128">
        <v>64</v>
      </c>
      <c r="AH376" s="128"/>
      <c r="AI376" s="128"/>
      <c r="AJ376" s="128"/>
      <c r="AK376" s="158"/>
      <c r="AL376" s="62">
        <v>1</v>
      </c>
      <c r="AM376" s="105" t="s">
        <v>796</v>
      </c>
      <c r="AN376" s="141"/>
      <c r="AO376" s="62">
        <v>10</v>
      </c>
      <c r="AP376" s="2"/>
      <c r="AQ376" s="2"/>
      <c r="AR376" s="2"/>
      <c r="AS376" s="2"/>
      <c r="AT376" s="2"/>
      <c r="AU376" s="4"/>
      <c r="AV376" s="2"/>
      <c r="AW376" s="2"/>
      <c r="AX376" s="2"/>
      <c r="AY376" s="2"/>
      <c r="AZ376" s="2"/>
    </row>
    <row r="377" spans="1:52" ht="45.75">
      <c r="A377" t="s">
        <v>158</v>
      </c>
      <c r="B377" s="2" t="s">
        <v>781</v>
      </c>
      <c r="C377" s="2">
        <v>2</v>
      </c>
      <c r="D377" s="21" t="s">
        <v>896</v>
      </c>
      <c r="E377" s="22" t="s">
        <v>593</v>
      </c>
      <c r="F377" s="24">
        <v>110</v>
      </c>
      <c r="G377" s="21" t="s">
        <v>160</v>
      </c>
      <c r="H377" s="23">
        <v>141.42</v>
      </c>
      <c r="I377" s="22" t="s">
        <v>847</v>
      </c>
      <c r="J377" s="118" t="s">
        <v>367</v>
      </c>
      <c r="K377" s="113" t="s">
        <v>561</v>
      </c>
      <c r="L377" s="2"/>
      <c r="M377" s="2"/>
      <c r="N377" s="2"/>
      <c r="O377" s="46"/>
      <c r="P377" s="2"/>
      <c r="Q377" s="55">
        <v>10</v>
      </c>
      <c r="R377" s="2">
        <v>0.4</v>
      </c>
      <c r="S377" s="24"/>
      <c r="T377" s="46">
        <v>0.8</v>
      </c>
      <c r="U377" s="46">
        <v>7</v>
      </c>
      <c r="V377" s="55">
        <v>25</v>
      </c>
      <c r="W377" s="2">
        <v>0.2</v>
      </c>
      <c r="X377" s="2">
        <v>0.7</v>
      </c>
      <c r="Y377" s="46">
        <v>1.1</v>
      </c>
      <c r="Z377" s="2">
        <v>5</v>
      </c>
      <c r="AA377" s="55"/>
      <c r="AB377" s="2"/>
      <c r="AC377" s="2"/>
      <c r="AD377" s="19"/>
      <c r="AE377" s="56"/>
      <c r="AG377" s="56">
        <v>65</v>
      </c>
      <c r="AH377" s="56"/>
      <c r="AI377" s="56"/>
      <c r="AJ377" s="2"/>
      <c r="AL377" s="4">
        <v>1</v>
      </c>
      <c r="AM377" s="185" t="s">
        <v>798</v>
      </c>
      <c r="AO377" s="4">
        <v>10</v>
      </c>
      <c r="AP377" s="2"/>
      <c r="AQ377" s="2"/>
      <c r="AR377" s="2"/>
      <c r="AS377" s="2"/>
      <c r="AT377" s="2"/>
      <c r="AU377" s="4"/>
      <c r="AV377" s="2"/>
      <c r="AW377" s="2"/>
      <c r="AX377" s="2"/>
      <c r="AY377" s="2"/>
      <c r="AZ377" s="2"/>
    </row>
    <row r="378" spans="2:52" ht="23.25">
      <c r="B378" s="2"/>
      <c r="C378" s="2"/>
      <c r="D378" s="21" t="s">
        <v>783</v>
      </c>
      <c r="E378" s="22" t="s">
        <v>311</v>
      </c>
      <c r="F378" s="24">
        <v>137</v>
      </c>
      <c r="G378" s="21" t="s">
        <v>607</v>
      </c>
      <c r="H378" s="23">
        <f>H$377+E378/104</f>
        <v>142.4776923076923</v>
      </c>
      <c r="I378" s="22" t="s">
        <v>847</v>
      </c>
      <c r="J378" s="118" t="s">
        <v>367</v>
      </c>
      <c r="K378" s="113" t="s">
        <v>561</v>
      </c>
      <c r="L378" s="2"/>
      <c r="M378" s="2"/>
      <c r="N378" s="2"/>
      <c r="O378" s="46"/>
      <c r="P378" s="2"/>
      <c r="Q378" s="55">
        <v>12</v>
      </c>
      <c r="R378" s="46">
        <v>0.2</v>
      </c>
      <c r="S378" s="46">
        <v>0.4</v>
      </c>
      <c r="T378" s="46">
        <v>0.6</v>
      </c>
      <c r="U378" s="46">
        <v>7</v>
      </c>
      <c r="V378" s="55">
        <v>25</v>
      </c>
      <c r="W378" s="2">
        <v>0.3</v>
      </c>
      <c r="X378" s="2">
        <v>0.8</v>
      </c>
      <c r="Y378" s="46">
        <v>0.9</v>
      </c>
      <c r="Z378" s="2">
        <v>5</v>
      </c>
      <c r="AA378" s="55"/>
      <c r="AB378" s="2"/>
      <c r="AC378" s="2"/>
      <c r="AD378" s="19"/>
      <c r="AE378" s="56"/>
      <c r="AG378" s="56">
        <v>65</v>
      </c>
      <c r="AH378" s="56"/>
      <c r="AI378" s="56"/>
      <c r="AJ378" s="2"/>
      <c r="AL378" s="4">
        <v>1.5</v>
      </c>
      <c r="AM378" s="185" t="s">
        <v>799</v>
      </c>
      <c r="AO378" s="4">
        <v>10</v>
      </c>
      <c r="AP378" s="2"/>
      <c r="AQ378" s="2"/>
      <c r="AR378" s="2"/>
      <c r="AS378" s="2"/>
      <c r="AT378" s="2"/>
      <c r="AU378" s="4"/>
      <c r="AV378" s="2"/>
      <c r="AW378" s="2"/>
      <c r="AX378" s="2"/>
      <c r="AY378" s="2"/>
      <c r="AZ378" s="2"/>
    </row>
    <row r="379" spans="1:52" ht="23.25">
      <c r="A379" s="141"/>
      <c r="B379" s="128"/>
      <c r="C379" s="128"/>
      <c r="D379" s="129" t="s">
        <v>782</v>
      </c>
      <c r="E379" s="130" t="s">
        <v>372</v>
      </c>
      <c r="F379" s="131">
        <v>145</v>
      </c>
      <c r="G379" s="129" t="s">
        <v>251</v>
      </c>
      <c r="H379" s="132">
        <f>H$377+E379/104</f>
        <v>142.73730769230767</v>
      </c>
      <c r="I379" s="22" t="s">
        <v>847</v>
      </c>
      <c r="J379" s="168" t="s">
        <v>367</v>
      </c>
      <c r="K379" s="127" t="s">
        <v>561</v>
      </c>
      <c r="L379" s="128"/>
      <c r="M379" s="128"/>
      <c r="N379" s="128"/>
      <c r="O379" s="133"/>
      <c r="P379" s="128"/>
      <c r="Q379" s="134">
        <v>10</v>
      </c>
      <c r="R379" s="133">
        <v>0.4</v>
      </c>
      <c r="S379" s="133"/>
      <c r="T379" s="133">
        <v>0.8</v>
      </c>
      <c r="U379" s="133">
        <v>7</v>
      </c>
      <c r="V379" s="134">
        <v>25</v>
      </c>
      <c r="W379" s="128">
        <v>0.2</v>
      </c>
      <c r="X379" s="128">
        <v>0.7</v>
      </c>
      <c r="Y379" s="133">
        <v>1.1</v>
      </c>
      <c r="Z379" s="128">
        <v>5</v>
      </c>
      <c r="AA379" s="134"/>
      <c r="AB379" s="128"/>
      <c r="AC379" s="128"/>
      <c r="AD379" s="58"/>
      <c r="AE379" s="56"/>
      <c r="AG379" s="56">
        <v>65</v>
      </c>
      <c r="AH379" s="56"/>
      <c r="AI379" s="56"/>
      <c r="AJ379" s="56"/>
      <c r="AK379" s="158"/>
      <c r="AL379" s="62">
        <v>1</v>
      </c>
      <c r="AM379" s="184" t="s">
        <v>796</v>
      </c>
      <c r="AN379" s="141"/>
      <c r="AO379" s="62">
        <v>10</v>
      </c>
      <c r="AP379" s="2"/>
      <c r="AQ379" s="2"/>
      <c r="AR379" s="2"/>
      <c r="AS379" s="2"/>
      <c r="AT379" s="2"/>
      <c r="AU379" s="4"/>
      <c r="AV379" s="2"/>
      <c r="AW379" s="2"/>
      <c r="AX379" s="2"/>
      <c r="AY379" s="2"/>
      <c r="AZ379" s="2"/>
    </row>
    <row r="380" spans="1:52" ht="21" customHeight="1">
      <c r="A380" t="s">
        <v>158</v>
      </c>
      <c r="B380" s="128" t="s">
        <v>781</v>
      </c>
      <c r="C380" s="128">
        <v>3</v>
      </c>
      <c r="D380" s="129" t="s">
        <v>19</v>
      </c>
      <c r="E380" s="130" t="s">
        <v>593</v>
      </c>
      <c r="F380" s="131">
        <v>11</v>
      </c>
      <c r="G380" s="129" t="s">
        <v>599</v>
      </c>
      <c r="H380" s="132">
        <v>142.87</v>
      </c>
      <c r="I380" s="22" t="s">
        <v>847</v>
      </c>
      <c r="J380" s="168" t="s">
        <v>367</v>
      </c>
      <c r="K380" s="127" t="s">
        <v>561</v>
      </c>
      <c r="L380" s="128"/>
      <c r="M380" s="128"/>
      <c r="N380" s="128"/>
      <c r="O380" s="133"/>
      <c r="P380" s="128"/>
      <c r="Q380" s="134">
        <v>10</v>
      </c>
      <c r="R380" s="133">
        <v>0.4</v>
      </c>
      <c r="S380" s="133"/>
      <c r="T380" s="133">
        <v>0.8</v>
      </c>
      <c r="U380" s="133">
        <v>7</v>
      </c>
      <c r="V380" s="134">
        <v>25</v>
      </c>
      <c r="W380" s="128">
        <v>0.2</v>
      </c>
      <c r="X380" s="128">
        <v>0.4</v>
      </c>
      <c r="Y380" s="133">
        <v>0.6</v>
      </c>
      <c r="Z380" s="128">
        <v>5</v>
      </c>
      <c r="AA380" s="134"/>
      <c r="AB380" s="128"/>
      <c r="AC380" s="128"/>
      <c r="AD380" s="152"/>
      <c r="AE380" s="145"/>
      <c r="AF380" s="206"/>
      <c r="AG380" s="145">
        <v>65</v>
      </c>
      <c r="AH380" s="145"/>
      <c r="AI380" s="145"/>
      <c r="AJ380" s="145"/>
      <c r="AK380" s="158"/>
      <c r="AL380" s="62">
        <v>2</v>
      </c>
      <c r="AM380" s="184" t="s">
        <v>800</v>
      </c>
      <c r="AN380" s="141"/>
      <c r="AO380" s="62">
        <v>10</v>
      </c>
      <c r="AP380" s="2"/>
      <c r="AQ380" s="2"/>
      <c r="AR380" s="2"/>
      <c r="AS380" s="2"/>
      <c r="AT380" s="2"/>
      <c r="AU380" s="3"/>
      <c r="AV380" s="2"/>
      <c r="AW380" s="2"/>
      <c r="AX380" s="2"/>
      <c r="AY380" s="2"/>
      <c r="AZ380" s="2"/>
    </row>
    <row r="381" spans="1:52" ht="34.5">
      <c r="A381" s="144" t="s">
        <v>158</v>
      </c>
      <c r="B381" s="145" t="s">
        <v>780</v>
      </c>
      <c r="C381" s="145">
        <v>1</v>
      </c>
      <c r="D381" s="146" t="s">
        <v>779</v>
      </c>
      <c r="E381" s="147" t="s">
        <v>594</v>
      </c>
      <c r="F381" s="148">
        <v>133</v>
      </c>
      <c r="G381" s="146" t="s">
        <v>60</v>
      </c>
      <c r="H381" s="149">
        <v>145.1</v>
      </c>
      <c r="I381" s="22" t="s">
        <v>847</v>
      </c>
      <c r="J381" s="191" t="s">
        <v>367</v>
      </c>
      <c r="K381" s="127" t="s">
        <v>561</v>
      </c>
      <c r="L381" s="145"/>
      <c r="M381" s="145"/>
      <c r="N381" s="145"/>
      <c r="O381" s="150"/>
      <c r="P381" s="145"/>
      <c r="Q381" s="151">
        <v>10</v>
      </c>
      <c r="R381" s="150">
        <v>0.6</v>
      </c>
      <c r="S381" s="150"/>
      <c r="T381" s="150">
        <v>0.8</v>
      </c>
      <c r="U381" s="150">
        <v>7</v>
      </c>
      <c r="V381" s="151">
        <v>25</v>
      </c>
      <c r="W381" s="145">
        <v>0.1</v>
      </c>
      <c r="X381" s="145">
        <v>0.6</v>
      </c>
      <c r="Y381" s="150">
        <v>1.1</v>
      </c>
      <c r="Z381" s="145">
        <v>5</v>
      </c>
      <c r="AA381" s="151"/>
      <c r="AB381" s="145"/>
      <c r="AC381" s="145"/>
      <c r="AD381" s="152"/>
      <c r="AE381" s="145"/>
      <c r="AF381" s="206"/>
      <c r="AG381" s="145">
        <v>65</v>
      </c>
      <c r="AH381" s="145"/>
      <c r="AI381" s="145"/>
      <c r="AJ381" s="128"/>
      <c r="AK381" s="174"/>
      <c r="AL381" s="153">
        <v>1</v>
      </c>
      <c r="AM381" s="186" t="s">
        <v>797</v>
      </c>
      <c r="AN381" s="144"/>
      <c r="AO381" s="153">
        <v>10</v>
      </c>
      <c r="AP381" s="2"/>
      <c r="AQ381" s="2"/>
      <c r="AR381" s="2"/>
      <c r="AS381" s="2"/>
      <c r="AT381" s="2"/>
      <c r="AU381" s="4"/>
      <c r="AV381" s="2"/>
      <c r="AW381" s="2"/>
      <c r="AX381" s="2"/>
      <c r="AY381" s="2"/>
      <c r="AZ381" s="2"/>
    </row>
    <row r="382" spans="10:26" ht="21" customHeight="1">
      <c r="J382" s="140"/>
      <c r="R382" s="53"/>
      <c r="S382" s="53"/>
      <c r="T382" s="54"/>
      <c r="U382" s="53"/>
      <c r="Z382" s="53"/>
    </row>
    <row r="383" spans="10:26" ht="21" customHeight="1">
      <c r="J383" s="140"/>
      <c r="R383" s="53"/>
      <c r="S383" s="53"/>
      <c r="T383" s="54"/>
      <c r="U383" s="53"/>
      <c r="Z383" s="53"/>
    </row>
    <row r="384" spans="10:26" ht="21" customHeight="1">
      <c r="J384" s="140"/>
      <c r="R384" s="53"/>
      <c r="S384" s="53"/>
      <c r="T384" s="54"/>
      <c r="U384" s="53"/>
      <c r="Z384" s="53"/>
    </row>
    <row r="385" spans="10:26" ht="21" customHeight="1">
      <c r="J385" s="140"/>
      <c r="R385" s="53"/>
      <c r="S385" s="53"/>
      <c r="T385" s="54"/>
      <c r="U385" s="53"/>
      <c r="Z385" s="53"/>
    </row>
    <row r="386" spans="10:26" ht="21" customHeight="1">
      <c r="J386" s="140"/>
      <c r="R386" s="53"/>
      <c r="S386" s="53"/>
      <c r="T386" s="54"/>
      <c r="U386" s="53"/>
      <c r="Z386" s="53"/>
    </row>
    <row r="387" spans="10:26" ht="21" customHeight="1">
      <c r="J387" s="140"/>
      <c r="R387" s="53"/>
      <c r="S387" s="53"/>
      <c r="T387" s="54"/>
      <c r="U387" s="53"/>
      <c r="Z387" s="53"/>
    </row>
    <row r="388" spans="10:26" ht="21" customHeight="1">
      <c r="J388" s="140"/>
      <c r="R388" s="53"/>
      <c r="S388" s="53"/>
      <c r="T388" s="54"/>
      <c r="U388" s="53"/>
      <c r="Z388" s="53"/>
    </row>
    <row r="389" spans="10:26" ht="21" customHeight="1">
      <c r="J389" s="140"/>
      <c r="R389" s="53"/>
      <c r="S389" s="53"/>
      <c r="T389" s="54"/>
      <c r="U389" s="53"/>
      <c r="Z389" s="53"/>
    </row>
    <row r="390" spans="10:26" ht="21" customHeight="1">
      <c r="J390" s="140"/>
      <c r="R390" s="53"/>
      <c r="S390" s="53"/>
      <c r="T390" s="54"/>
      <c r="U390" s="53"/>
      <c r="Z390" s="53"/>
    </row>
    <row r="391" spans="10:26" ht="21" customHeight="1">
      <c r="J391" s="140"/>
      <c r="R391" s="53"/>
      <c r="S391" s="53"/>
      <c r="T391" s="54"/>
      <c r="U391" s="53"/>
      <c r="Z391" s="53"/>
    </row>
    <row r="392" spans="10:26" ht="21" customHeight="1">
      <c r="J392" s="140"/>
      <c r="R392" s="53"/>
      <c r="S392" s="53"/>
      <c r="T392" s="54"/>
      <c r="U392" s="53"/>
      <c r="Z392" s="53"/>
    </row>
    <row r="393" spans="10:26" ht="21" customHeight="1">
      <c r="J393" s="140"/>
      <c r="R393" s="53"/>
      <c r="S393" s="53"/>
      <c r="T393" s="54"/>
      <c r="U393" s="53"/>
      <c r="Z393" s="53"/>
    </row>
    <row r="394" spans="10:26" ht="21" customHeight="1">
      <c r="J394" s="140"/>
      <c r="R394" s="53"/>
      <c r="S394" s="53"/>
      <c r="T394" s="54"/>
      <c r="U394" s="53"/>
      <c r="Z394" s="53"/>
    </row>
    <row r="395" spans="10:26" ht="21" customHeight="1">
      <c r="J395" s="140"/>
      <c r="R395" s="53"/>
      <c r="S395" s="53"/>
      <c r="T395" s="54"/>
      <c r="U395" s="53"/>
      <c r="Z395" s="53"/>
    </row>
    <row r="396" spans="10:26" ht="21" customHeight="1">
      <c r="J396" s="140"/>
      <c r="R396" s="53"/>
      <c r="S396" s="53"/>
      <c r="T396" s="54"/>
      <c r="U396" s="53"/>
      <c r="Z396" s="53"/>
    </row>
    <row r="397" spans="10:26" ht="21" customHeight="1">
      <c r="J397" s="140"/>
      <c r="R397" s="53"/>
      <c r="S397" s="53"/>
      <c r="T397" s="54"/>
      <c r="U397" s="53"/>
      <c r="Z397" s="53"/>
    </row>
    <row r="398" spans="10:26" ht="21" customHeight="1">
      <c r="J398" s="140"/>
      <c r="R398" s="53"/>
      <c r="S398" s="53"/>
      <c r="T398" s="54"/>
      <c r="U398" s="53"/>
      <c r="Z398" s="53"/>
    </row>
    <row r="399" spans="10:26" ht="21" customHeight="1">
      <c r="J399" s="140"/>
      <c r="R399" s="53"/>
      <c r="S399" s="53"/>
      <c r="T399" s="54"/>
      <c r="U399" s="53"/>
      <c r="Z399" s="53"/>
    </row>
    <row r="400" spans="10:26" ht="21" customHeight="1">
      <c r="J400" s="140"/>
      <c r="R400" s="53"/>
      <c r="S400" s="53"/>
      <c r="T400" s="54"/>
      <c r="U400" s="53"/>
      <c r="Z400" s="53"/>
    </row>
    <row r="401" spans="10:26" ht="21" customHeight="1">
      <c r="J401" s="140"/>
      <c r="R401" s="53"/>
      <c r="S401" s="53"/>
      <c r="T401" s="54"/>
      <c r="U401" s="53"/>
      <c r="Z401" s="53"/>
    </row>
    <row r="402" spans="10:26" ht="21" customHeight="1">
      <c r="J402" s="140"/>
      <c r="R402" s="53"/>
      <c r="S402" s="53"/>
      <c r="T402" s="54"/>
      <c r="U402" s="53"/>
      <c r="Z402" s="53"/>
    </row>
    <row r="403" spans="10:26" ht="21" customHeight="1">
      <c r="J403" s="140"/>
      <c r="R403" s="53"/>
      <c r="S403" s="53"/>
      <c r="T403" s="54"/>
      <c r="U403" s="53"/>
      <c r="Z403" s="53"/>
    </row>
    <row r="404" spans="10:26" ht="21" customHeight="1">
      <c r="J404" s="140"/>
      <c r="R404" s="53"/>
      <c r="S404" s="53"/>
      <c r="T404" s="54"/>
      <c r="U404" s="53"/>
      <c r="Z404" s="53"/>
    </row>
    <row r="405" spans="10:26" ht="21" customHeight="1">
      <c r="J405" s="140"/>
      <c r="R405" s="53"/>
      <c r="S405" s="53"/>
      <c r="T405" s="54"/>
      <c r="U405" s="53"/>
      <c r="Z405" s="53"/>
    </row>
    <row r="406" spans="10:26" ht="21" customHeight="1">
      <c r="J406" s="140"/>
      <c r="R406" s="53"/>
      <c r="S406" s="53"/>
      <c r="T406" s="54"/>
      <c r="U406" s="53"/>
      <c r="Z406" s="53"/>
    </row>
    <row r="407" spans="10:26" ht="21" customHeight="1">
      <c r="J407" s="140"/>
      <c r="R407" s="53"/>
      <c r="S407" s="53"/>
      <c r="T407" s="54"/>
      <c r="U407" s="53"/>
      <c r="Z407" s="53"/>
    </row>
    <row r="408" spans="10:26" ht="21" customHeight="1">
      <c r="J408" s="140"/>
      <c r="R408" s="53"/>
      <c r="S408" s="53"/>
      <c r="T408" s="54"/>
      <c r="U408" s="53"/>
      <c r="Z408" s="53"/>
    </row>
    <row r="409" spans="10:26" ht="21" customHeight="1">
      <c r="J409" s="140"/>
      <c r="R409" s="53"/>
      <c r="S409" s="53"/>
      <c r="T409" s="54"/>
      <c r="U409" s="53"/>
      <c r="Z409" s="53"/>
    </row>
    <row r="410" spans="10:26" ht="21" customHeight="1">
      <c r="J410" s="140"/>
      <c r="R410" s="53"/>
      <c r="S410" s="53"/>
      <c r="T410" s="54"/>
      <c r="U410" s="53"/>
      <c r="Z410" s="53"/>
    </row>
    <row r="411" spans="10:26" ht="21" customHeight="1">
      <c r="J411" s="140"/>
      <c r="R411" s="53"/>
      <c r="S411" s="53"/>
      <c r="T411" s="54"/>
      <c r="U411" s="53"/>
      <c r="Z411" s="53"/>
    </row>
    <row r="412" spans="10:26" ht="21" customHeight="1">
      <c r="J412" s="140"/>
      <c r="R412" s="53"/>
      <c r="S412" s="53"/>
      <c r="T412" s="54"/>
      <c r="U412" s="53"/>
      <c r="Z412" s="53"/>
    </row>
    <row r="413" spans="10:26" ht="21" customHeight="1">
      <c r="J413" s="140"/>
      <c r="R413" s="53"/>
      <c r="S413" s="53"/>
      <c r="T413" s="54"/>
      <c r="U413" s="53"/>
      <c r="Z413" s="53"/>
    </row>
    <row r="414" spans="10:26" ht="21" customHeight="1">
      <c r="J414" s="140"/>
      <c r="R414" s="53"/>
      <c r="S414" s="53"/>
      <c r="T414" s="54"/>
      <c r="U414" s="53"/>
      <c r="Z414" s="53"/>
    </row>
    <row r="415" spans="10:26" ht="21" customHeight="1">
      <c r="J415" s="140"/>
      <c r="R415" s="53"/>
      <c r="S415" s="53"/>
      <c r="T415" s="54"/>
      <c r="U415" s="53"/>
      <c r="Z415" s="53"/>
    </row>
    <row r="416" spans="10:26" ht="21" customHeight="1">
      <c r="J416" s="140"/>
      <c r="R416" s="53"/>
      <c r="S416" s="53"/>
      <c r="T416" s="54"/>
      <c r="U416" s="53"/>
      <c r="Z416" s="53"/>
    </row>
    <row r="417" spans="10:26" ht="21" customHeight="1">
      <c r="J417" s="140"/>
      <c r="R417" s="53"/>
      <c r="S417" s="53"/>
      <c r="T417" s="54"/>
      <c r="U417" s="53"/>
      <c r="Z417" s="53"/>
    </row>
    <row r="418" spans="10:26" ht="21" customHeight="1">
      <c r="J418" s="140"/>
      <c r="R418" s="53"/>
      <c r="S418" s="53"/>
      <c r="T418" s="54"/>
      <c r="U418" s="53"/>
      <c r="Z418" s="53"/>
    </row>
    <row r="419" spans="10:26" ht="21" customHeight="1">
      <c r="J419" s="140"/>
      <c r="R419" s="53"/>
      <c r="S419" s="53"/>
      <c r="T419" s="54"/>
      <c r="U419" s="53"/>
      <c r="Z419" s="53"/>
    </row>
    <row r="420" spans="10:26" ht="21" customHeight="1">
      <c r="J420" s="140"/>
      <c r="R420" s="53"/>
      <c r="S420" s="53"/>
      <c r="T420" s="54"/>
      <c r="U420" s="53"/>
      <c r="Z420" s="53"/>
    </row>
    <row r="421" spans="10:26" ht="21" customHeight="1">
      <c r="J421" s="140"/>
      <c r="R421" s="53"/>
      <c r="S421" s="53"/>
      <c r="T421" s="54"/>
      <c r="U421" s="53"/>
      <c r="Z421" s="53"/>
    </row>
    <row r="422" spans="10:26" ht="21" customHeight="1">
      <c r="J422" s="140"/>
      <c r="R422" s="53"/>
      <c r="S422" s="53"/>
      <c r="T422" s="54"/>
      <c r="U422" s="53"/>
      <c r="Z422" s="53"/>
    </row>
    <row r="423" spans="10:26" ht="21" customHeight="1">
      <c r="J423" s="140"/>
      <c r="R423" s="53"/>
      <c r="S423" s="53"/>
      <c r="T423" s="54"/>
      <c r="U423" s="53"/>
      <c r="Z423" s="53"/>
    </row>
    <row r="424" spans="10:26" ht="21" customHeight="1">
      <c r="J424" s="140"/>
      <c r="R424" s="53"/>
      <c r="S424" s="53"/>
      <c r="T424" s="54"/>
      <c r="U424" s="53"/>
      <c r="Z424" s="53"/>
    </row>
    <row r="425" spans="10:26" ht="21" customHeight="1">
      <c r="J425" s="140"/>
      <c r="R425" s="53"/>
      <c r="S425" s="53"/>
      <c r="T425" s="54"/>
      <c r="U425" s="53"/>
      <c r="Z425" s="53"/>
    </row>
    <row r="426" spans="10:26" ht="21" customHeight="1">
      <c r="J426" s="140"/>
      <c r="R426" s="53"/>
      <c r="S426" s="53"/>
      <c r="T426" s="54"/>
      <c r="U426" s="53"/>
      <c r="Z426" s="53"/>
    </row>
    <row r="427" spans="10:26" ht="21" customHeight="1">
      <c r="J427" s="140"/>
      <c r="R427" s="53"/>
      <c r="S427" s="53"/>
      <c r="T427" s="54"/>
      <c r="U427" s="53"/>
      <c r="Z427" s="53"/>
    </row>
    <row r="428" spans="10:26" ht="21" customHeight="1">
      <c r="J428" s="140"/>
      <c r="R428" s="53"/>
      <c r="S428" s="53"/>
      <c r="T428" s="54"/>
      <c r="U428" s="53"/>
      <c r="Z428" s="53"/>
    </row>
    <row r="429" spans="10:26" ht="21" customHeight="1">
      <c r="J429" s="140"/>
      <c r="R429" s="53"/>
      <c r="S429" s="53"/>
      <c r="T429" s="54"/>
      <c r="U429" s="53"/>
      <c r="Z429" s="53"/>
    </row>
    <row r="430" spans="10:26" ht="21" customHeight="1">
      <c r="J430" s="140"/>
      <c r="R430" s="53"/>
      <c r="S430" s="53"/>
      <c r="T430" s="54"/>
      <c r="U430" s="53"/>
      <c r="Z430" s="53"/>
    </row>
    <row r="431" spans="10:26" ht="21" customHeight="1">
      <c r="J431" s="140"/>
      <c r="R431" s="53"/>
      <c r="S431" s="53"/>
      <c r="T431" s="54"/>
      <c r="U431" s="53"/>
      <c r="Z431" s="53"/>
    </row>
    <row r="432" spans="10:26" ht="21" customHeight="1">
      <c r="J432" s="140"/>
      <c r="R432" s="53"/>
      <c r="S432" s="53"/>
      <c r="T432" s="54"/>
      <c r="U432" s="53"/>
      <c r="Z432" s="53"/>
    </row>
    <row r="433" spans="10:26" ht="21" customHeight="1">
      <c r="J433" s="140"/>
      <c r="R433" s="53"/>
      <c r="S433" s="53"/>
      <c r="T433" s="54"/>
      <c r="U433" s="53"/>
      <c r="Z433" s="53"/>
    </row>
    <row r="434" spans="10:26" ht="21" customHeight="1">
      <c r="J434" s="140"/>
      <c r="R434" s="53"/>
      <c r="S434" s="53"/>
      <c r="T434" s="54"/>
      <c r="U434" s="53"/>
      <c r="Z434" s="53"/>
    </row>
    <row r="435" spans="10:26" ht="21" customHeight="1">
      <c r="J435" s="140"/>
      <c r="R435" s="53"/>
      <c r="S435" s="53"/>
      <c r="T435" s="54"/>
      <c r="U435" s="53"/>
      <c r="Z435" s="53"/>
    </row>
    <row r="436" spans="10:26" ht="21" customHeight="1">
      <c r="J436" s="140"/>
      <c r="R436" s="53"/>
      <c r="S436" s="53"/>
      <c r="T436" s="54"/>
      <c r="U436" s="53"/>
      <c r="Z436" s="53"/>
    </row>
    <row r="437" spans="10:26" ht="21" customHeight="1">
      <c r="J437" s="140"/>
      <c r="R437" s="53"/>
      <c r="S437" s="53"/>
      <c r="T437" s="54"/>
      <c r="U437" s="53"/>
      <c r="Z437" s="53"/>
    </row>
    <row r="438" spans="10:26" ht="21" customHeight="1">
      <c r="J438" s="140"/>
      <c r="R438" s="53"/>
      <c r="S438" s="53"/>
      <c r="T438" s="54"/>
      <c r="U438" s="53"/>
      <c r="Z438" s="53"/>
    </row>
    <row r="439" spans="10:26" ht="21" customHeight="1">
      <c r="J439" s="140"/>
      <c r="R439" s="53"/>
      <c r="S439" s="53"/>
      <c r="T439" s="54"/>
      <c r="U439" s="53"/>
      <c r="Z439" s="53"/>
    </row>
    <row r="440" spans="10:26" ht="21" customHeight="1">
      <c r="J440" s="140"/>
      <c r="R440" s="53"/>
      <c r="S440" s="53"/>
      <c r="T440" s="54"/>
      <c r="U440" s="53"/>
      <c r="Z440" s="53"/>
    </row>
    <row r="441" spans="10:26" ht="21" customHeight="1">
      <c r="J441" s="140"/>
      <c r="R441" s="53"/>
      <c r="S441" s="53"/>
      <c r="T441" s="54"/>
      <c r="U441" s="53"/>
      <c r="Z441" s="53"/>
    </row>
    <row r="442" spans="10:26" ht="21" customHeight="1">
      <c r="J442" s="140"/>
      <c r="R442" s="53"/>
      <c r="S442" s="53"/>
      <c r="T442" s="54"/>
      <c r="U442" s="53"/>
      <c r="Z442" s="53"/>
    </row>
    <row r="443" spans="10:26" ht="21" customHeight="1">
      <c r="J443" s="140"/>
      <c r="R443" s="53"/>
      <c r="S443" s="53"/>
      <c r="T443" s="54"/>
      <c r="U443" s="53"/>
      <c r="Z443" s="53"/>
    </row>
    <row r="444" spans="10:26" ht="21" customHeight="1">
      <c r="J444" s="140"/>
      <c r="R444" s="53"/>
      <c r="S444" s="53"/>
      <c r="T444" s="54"/>
      <c r="U444" s="53"/>
      <c r="Z444" s="53"/>
    </row>
    <row r="445" spans="10:26" ht="21" customHeight="1">
      <c r="J445" s="140"/>
      <c r="R445" s="53"/>
      <c r="S445" s="53"/>
      <c r="T445" s="54"/>
      <c r="U445" s="53"/>
      <c r="Z445" s="53"/>
    </row>
    <row r="446" spans="10:26" ht="21" customHeight="1">
      <c r="J446" s="140"/>
      <c r="R446" s="53"/>
      <c r="S446" s="53"/>
      <c r="T446" s="54"/>
      <c r="U446" s="53"/>
      <c r="Z446" s="53"/>
    </row>
    <row r="447" spans="10:26" ht="21" customHeight="1">
      <c r="J447" s="140"/>
      <c r="R447" s="53"/>
      <c r="S447" s="53"/>
      <c r="T447" s="54"/>
      <c r="U447" s="53"/>
      <c r="Z447" s="53"/>
    </row>
    <row r="448" spans="10:26" ht="21" customHeight="1">
      <c r="J448" s="140"/>
      <c r="R448" s="53"/>
      <c r="S448" s="53"/>
      <c r="T448" s="54"/>
      <c r="U448" s="53"/>
      <c r="Z448" s="53"/>
    </row>
    <row r="449" spans="10:26" ht="21" customHeight="1">
      <c r="J449" s="140"/>
      <c r="R449" s="53"/>
      <c r="S449" s="53"/>
      <c r="T449" s="54"/>
      <c r="U449" s="53"/>
      <c r="Z449" s="53"/>
    </row>
    <row r="450" spans="10:26" ht="21" customHeight="1">
      <c r="J450" s="140"/>
      <c r="R450" s="53"/>
      <c r="S450" s="53"/>
      <c r="T450" s="54"/>
      <c r="U450" s="53"/>
      <c r="Z450" s="53"/>
    </row>
    <row r="451" spans="10:26" ht="21" customHeight="1">
      <c r="J451" s="140"/>
      <c r="R451" s="53"/>
      <c r="S451" s="53"/>
      <c r="T451" s="54"/>
      <c r="U451" s="53"/>
      <c r="Z451" s="53"/>
    </row>
    <row r="452" spans="10:26" ht="21" customHeight="1">
      <c r="J452" s="140"/>
      <c r="R452" s="53"/>
      <c r="S452" s="53"/>
      <c r="T452" s="54"/>
      <c r="U452" s="53"/>
      <c r="Z452" s="53"/>
    </row>
    <row r="453" spans="10:26" ht="21" customHeight="1">
      <c r="J453" s="140"/>
      <c r="R453" s="53"/>
      <c r="S453" s="53"/>
      <c r="T453" s="54"/>
      <c r="U453" s="53"/>
      <c r="Z453" s="53"/>
    </row>
    <row r="454" spans="10:26" ht="21" customHeight="1">
      <c r="J454" s="140"/>
      <c r="R454" s="53"/>
      <c r="S454" s="53"/>
      <c r="T454" s="54"/>
      <c r="U454" s="53"/>
      <c r="Z454" s="53"/>
    </row>
    <row r="455" spans="10:26" ht="21" customHeight="1">
      <c r="J455" s="140"/>
      <c r="R455" s="53"/>
      <c r="S455" s="53"/>
      <c r="T455" s="54"/>
      <c r="U455" s="53"/>
      <c r="Z455" s="53"/>
    </row>
    <row r="456" spans="10:26" ht="21" customHeight="1">
      <c r="J456" s="140"/>
      <c r="R456" s="53"/>
      <c r="S456" s="53"/>
      <c r="T456" s="54"/>
      <c r="U456" s="53"/>
      <c r="Z456" s="53"/>
    </row>
    <row r="457" spans="10:26" ht="21" customHeight="1">
      <c r="J457" s="140"/>
      <c r="R457" s="53"/>
      <c r="S457" s="53"/>
      <c r="T457" s="54"/>
      <c r="U457" s="53"/>
      <c r="Z457" s="53"/>
    </row>
    <row r="458" spans="10:26" ht="21" customHeight="1">
      <c r="J458" s="140"/>
      <c r="R458" s="53"/>
      <c r="S458" s="53"/>
      <c r="T458" s="54"/>
      <c r="U458" s="53"/>
      <c r="Z458" s="53"/>
    </row>
    <row r="459" spans="10:26" ht="21" customHeight="1">
      <c r="J459" s="140"/>
      <c r="R459" s="53"/>
      <c r="S459" s="53"/>
      <c r="T459" s="54"/>
      <c r="U459" s="53"/>
      <c r="Z459" s="53"/>
    </row>
    <row r="460" spans="10:26" ht="21" customHeight="1">
      <c r="J460" s="140"/>
      <c r="R460" s="53"/>
      <c r="S460" s="53"/>
      <c r="T460" s="54"/>
      <c r="U460" s="53"/>
      <c r="Z460" s="53"/>
    </row>
    <row r="461" spans="10:26" ht="21" customHeight="1">
      <c r="J461" s="140"/>
      <c r="R461" s="53"/>
      <c r="S461" s="53"/>
      <c r="T461" s="54"/>
      <c r="U461" s="53"/>
      <c r="Z461" s="53"/>
    </row>
    <row r="462" spans="10:26" ht="21" customHeight="1">
      <c r="J462" s="140"/>
      <c r="R462" s="53"/>
      <c r="S462" s="53"/>
      <c r="T462" s="54"/>
      <c r="U462" s="53"/>
      <c r="Z462" s="53"/>
    </row>
    <row r="463" spans="10:26" ht="21" customHeight="1">
      <c r="J463" s="140"/>
      <c r="R463" s="53"/>
      <c r="S463" s="53"/>
      <c r="T463" s="54"/>
      <c r="U463" s="53"/>
      <c r="Z463" s="53"/>
    </row>
    <row r="464" spans="10:26" ht="21" customHeight="1">
      <c r="J464" s="140"/>
      <c r="R464" s="53"/>
      <c r="S464" s="53"/>
      <c r="T464" s="54"/>
      <c r="U464" s="53"/>
      <c r="Z464" s="53"/>
    </row>
    <row r="465" spans="10:26" ht="21" customHeight="1">
      <c r="J465" s="140"/>
      <c r="R465" s="53"/>
      <c r="S465" s="53"/>
      <c r="T465" s="54"/>
      <c r="U465" s="53"/>
      <c r="Z465" s="53"/>
    </row>
    <row r="466" spans="10:26" ht="21" customHeight="1">
      <c r="J466" s="140"/>
      <c r="R466" s="53"/>
      <c r="S466" s="53"/>
      <c r="T466" s="54"/>
      <c r="U466" s="53"/>
      <c r="Z466" s="53"/>
    </row>
    <row r="467" spans="10:26" ht="21" customHeight="1">
      <c r="J467" s="140"/>
      <c r="R467" s="53"/>
      <c r="S467" s="53"/>
      <c r="T467" s="54"/>
      <c r="U467" s="53"/>
      <c r="Z467" s="53"/>
    </row>
    <row r="468" spans="10:26" ht="21" customHeight="1">
      <c r="J468" s="140"/>
      <c r="R468" s="53"/>
      <c r="S468" s="53"/>
      <c r="T468" s="54"/>
      <c r="U468" s="53"/>
      <c r="Z468" s="53"/>
    </row>
    <row r="469" spans="10:26" ht="21" customHeight="1">
      <c r="J469" s="140"/>
      <c r="R469" s="53"/>
      <c r="S469" s="53"/>
      <c r="T469" s="54"/>
      <c r="U469" s="53"/>
      <c r="Z469" s="53"/>
    </row>
    <row r="470" spans="10:26" ht="21" customHeight="1">
      <c r="J470" s="140"/>
      <c r="R470" s="53"/>
      <c r="S470" s="53"/>
      <c r="T470" s="54"/>
      <c r="U470" s="53"/>
      <c r="Z470" s="53"/>
    </row>
    <row r="471" spans="10:26" ht="21" customHeight="1">
      <c r="J471" s="140"/>
      <c r="R471" s="53"/>
      <c r="S471" s="53"/>
      <c r="T471" s="54"/>
      <c r="U471" s="53"/>
      <c r="Z471" s="53"/>
    </row>
    <row r="472" spans="10:26" ht="21" customHeight="1">
      <c r="J472" s="140"/>
      <c r="R472" s="53"/>
      <c r="S472" s="53"/>
      <c r="T472" s="54"/>
      <c r="U472" s="53"/>
      <c r="Z472" s="53"/>
    </row>
    <row r="473" spans="10:26" ht="21" customHeight="1">
      <c r="J473" s="140"/>
      <c r="R473" s="53"/>
      <c r="S473" s="53"/>
      <c r="T473" s="54"/>
      <c r="U473" s="53"/>
      <c r="Z473" s="53"/>
    </row>
    <row r="474" spans="10:26" ht="21" customHeight="1">
      <c r="J474" s="140"/>
      <c r="R474" s="53"/>
      <c r="S474" s="53"/>
      <c r="T474" s="54"/>
      <c r="U474" s="53"/>
      <c r="Z474" s="53"/>
    </row>
    <row r="475" spans="10:26" ht="21" customHeight="1">
      <c r="J475" s="140"/>
      <c r="R475" s="53"/>
      <c r="S475" s="53"/>
      <c r="T475" s="54"/>
      <c r="U475" s="53"/>
      <c r="Z475" s="53"/>
    </row>
    <row r="476" spans="10:26" ht="21" customHeight="1">
      <c r="J476" s="140"/>
      <c r="R476" s="53"/>
      <c r="S476" s="53"/>
      <c r="T476" s="54"/>
      <c r="U476" s="53"/>
      <c r="Z476" s="53"/>
    </row>
    <row r="477" spans="10:26" ht="21" customHeight="1">
      <c r="J477" s="140"/>
      <c r="R477" s="53"/>
      <c r="S477" s="53"/>
      <c r="T477" s="54"/>
      <c r="U477" s="53"/>
      <c r="Z477" s="53"/>
    </row>
    <row r="478" spans="10:26" ht="21" customHeight="1">
      <c r="J478" s="140"/>
      <c r="R478" s="53"/>
      <c r="S478" s="53"/>
      <c r="T478" s="54"/>
      <c r="U478" s="53"/>
      <c r="Z478" s="53"/>
    </row>
    <row r="479" spans="10:26" ht="21" customHeight="1">
      <c r="J479" s="140"/>
      <c r="R479" s="53"/>
      <c r="S479" s="53"/>
      <c r="T479" s="54"/>
      <c r="U479" s="53"/>
      <c r="Z479" s="53"/>
    </row>
    <row r="480" spans="10:26" ht="21" customHeight="1">
      <c r="J480" s="140"/>
      <c r="R480" s="53"/>
      <c r="S480" s="53"/>
      <c r="T480" s="54"/>
      <c r="U480" s="53"/>
      <c r="Z480" s="53"/>
    </row>
    <row r="481" spans="10:26" ht="21" customHeight="1">
      <c r="J481" s="140"/>
      <c r="R481" s="53"/>
      <c r="S481" s="53"/>
      <c r="T481" s="54"/>
      <c r="U481" s="53"/>
      <c r="Z481" s="53"/>
    </row>
    <row r="482" spans="10:26" ht="21" customHeight="1">
      <c r="J482" s="140"/>
      <c r="R482" s="53"/>
      <c r="S482" s="53"/>
      <c r="T482" s="54"/>
      <c r="U482" s="53"/>
      <c r="Z482" s="53"/>
    </row>
    <row r="483" spans="10:26" ht="21" customHeight="1">
      <c r="J483" s="140"/>
      <c r="R483" s="53"/>
      <c r="S483" s="53"/>
      <c r="T483" s="54"/>
      <c r="U483" s="53"/>
      <c r="Z483" s="53"/>
    </row>
    <row r="484" spans="10:26" ht="21" customHeight="1">
      <c r="J484" s="140"/>
      <c r="R484" s="53"/>
      <c r="S484" s="53"/>
      <c r="T484" s="54"/>
      <c r="U484" s="53"/>
      <c r="Z484" s="53"/>
    </row>
    <row r="485" spans="10:26" ht="21" customHeight="1">
      <c r="J485" s="140"/>
      <c r="R485" s="53"/>
      <c r="S485" s="53"/>
      <c r="T485" s="54"/>
      <c r="U485" s="53"/>
      <c r="Z485" s="53"/>
    </row>
    <row r="486" spans="10:26" ht="21" customHeight="1">
      <c r="J486" s="140"/>
      <c r="R486" s="53"/>
      <c r="S486" s="53"/>
      <c r="T486" s="54"/>
      <c r="U486" s="53"/>
      <c r="Z486" s="53"/>
    </row>
    <row r="487" spans="10:26" ht="21" customHeight="1">
      <c r="J487" s="140"/>
      <c r="R487" s="53"/>
      <c r="S487" s="53"/>
      <c r="T487" s="54"/>
      <c r="U487" s="53"/>
      <c r="Z487" s="53"/>
    </row>
    <row r="488" spans="10:26" ht="21" customHeight="1">
      <c r="J488" s="140"/>
      <c r="R488" s="53"/>
      <c r="S488" s="53"/>
      <c r="T488" s="54"/>
      <c r="U488" s="53"/>
      <c r="Z488" s="53"/>
    </row>
    <row r="489" spans="10:26" ht="21" customHeight="1">
      <c r="J489" s="140"/>
      <c r="R489" s="53"/>
      <c r="S489" s="53"/>
      <c r="T489" s="54"/>
      <c r="U489" s="53"/>
      <c r="Z489" s="53"/>
    </row>
    <row r="490" spans="10:26" ht="21" customHeight="1">
      <c r="J490" s="140"/>
      <c r="R490" s="53"/>
      <c r="S490" s="53"/>
      <c r="T490" s="54"/>
      <c r="U490" s="53"/>
      <c r="Z490" s="53"/>
    </row>
    <row r="491" spans="10:26" ht="21" customHeight="1">
      <c r="J491" s="140"/>
      <c r="R491" s="53"/>
      <c r="S491" s="53"/>
      <c r="T491" s="54"/>
      <c r="U491" s="53"/>
      <c r="Z491" s="53"/>
    </row>
    <row r="492" spans="10:26" ht="21" customHeight="1">
      <c r="J492" s="140"/>
      <c r="R492" s="53"/>
      <c r="S492" s="53"/>
      <c r="T492" s="54"/>
      <c r="U492" s="53"/>
      <c r="Z492" s="53"/>
    </row>
    <row r="493" spans="10:26" ht="21" customHeight="1">
      <c r="J493" s="140"/>
      <c r="R493" s="53"/>
      <c r="S493" s="53"/>
      <c r="T493" s="54"/>
      <c r="U493" s="53"/>
      <c r="Z493" s="53"/>
    </row>
    <row r="494" spans="10:26" ht="21" customHeight="1">
      <c r="J494" s="140"/>
      <c r="R494" s="53"/>
      <c r="S494" s="53"/>
      <c r="T494" s="54"/>
      <c r="U494" s="53"/>
      <c r="Z494" s="53"/>
    </row>
    <row r="495" spans="10:26" ht="21" customHeight="1">
      <c r="J495" s="140"/>
      <c r="R495" s="53"/>
      <c r="S495" s="53"/>
      <c r="T495" s="54"/>
      <c r="U495" s="53"/>
      <c r="Z495" s="53"/>
    </row>
    <row r="496" spans="10:26" ht="21" customHeight="1">
      <c r="J496" s="140"/>
      <c r="R496" s="53"/>
      <c r="S496" s="53"/>
      <c r="T496" s="54"/>
      <c r="U496" s="53"/>
      <c r="Z496" s="53"/>
    </row>
    <row r="497" spans="10:26" ht="21" customHeight="1">
      <c r="J497" s="140"/>
      <c r="R497" s="53"/>
      <c r="S497" s="53"/>
      <c r="T497" s="54"/>
      <c r="U497" s="53"/>
      <c r="Z497" s="53"/>
    </row>
    <row r="498" spans="10:26" ht="21" customHeight="1">
      <c r="J498" s="140"/>
      <c r="R498" s="53"/>
      <c r="S498" s="53"/>
      <c r="T498" s="54"/>
      <c r="U498" s="53"/>
      <c r="Z498" s="53"/>
    </row>
    <row r="499" spans="10:26" ht="21" customHeight="1">
      <c r="J499" s="140"/>
      <c r="R499" s="53"/>
      <c r="S499" s="53"/>
      <c r="T499" s="54"/>
      <c r="U499" s="53"/>
      <c r="Z499" s="53"/>
    </row>
    <row r="500" spans="10:26" ht="21" customHeight="1">
      <c r="J500" s="140"/>
      <c r="R500" s="53"/>
      <c r="S500" s="53"/>
      <c r="T500" s="54"/>
      <c r="U500" s="53"/>
      <c r="Z500" s="53"/>
    </row>
    <row r="501" spans="10:26" ht="21" customHeight="1">
      <c r="J501" s="140"/>
      <c r="R501" s="53"/>
      <c r="S501" s="53"/>
      <c r="T501" s="54"/>
      <c r="U501" s="53"/>
      <c r="Z501" s="53"/>
    </row>
    <row r="502" spans="10:26" ht="21" customHeight="1">
      <c r="J502" s="140"/>
      <c r="R502" s="53"/>
      <c r="S502" s="53"/>
      <c r="T502" s="54"/>
      <c r="U502" s="53"/>
      <c r="Z502" s="53"/>
    </row>
    <row r="503" spans="10:26" ht="21" customHeight="1">
      <c r="J503" s="140"/>
      <c r="R503" s="53"/>
      <c r="S503" s="53"/>
      <c r="T503" s="54"/>
      <c r="U503" s="53"/>
      <c r="Z503" s="53"/>
    </row>
    <row r="504" spans="10:26" ht="21" customHeight="1">
      <c r="J504" s="140"/>
      <c r="R504" s="53"/>
      <c r="S504" s="53"/>
      <c r="T504" s="54"/>
      <c r="U504" s="53"/>
      <c r="Z504" s="53"/>
    </row>
    <row r="505" spans="10:26" ht="21" customHeight="1">
      <c r="J505" s="140"/>
      <c r="R505" s="53"/>
      <c r="S505" s="53"/>
      <c r="T505" s="54"/>
      <c r="U505" s="53"/>
      <c r="Z505" s="53"/>
    </row>
    <row r="506" spans="10:26" ht="21" customHeight="1">
      <c r="J506" s="140"/>
      <c r="R506" s="53"/>
      <c r="S506" s="53"/>
      <c r="T506" s="54"/>
      <c r="U506" s="53"/>
      <c r="Z506" s="53"/>
    </row>
    <row r="507" spans="10:26" ht="21" customHeight="1">
      <c r="J507" s="140"/>
      <c r="R507" s="53"/>
      <c r="S507" s="53"/>
      <c r="T507" s="54"/>
      <c r="U507" s="53"/>
      <c r="Z507" s="53"/>
    </row>
    <row r="508" spans="10:26" ht="21" customHeight="1">
      <c r="J508" s="140"/>
      <c r="R508" s="53"/>
      <c r="S508" s="53"/>
      <c r="T508" s="54"/>
      <c r="U508" s="53"/>
      <c r="Z508" s="53"/>
    </row>
    <row r="509" spans="10:26" ht="21" customHeight="1">
      <c r="J509" s="140"/>
      <c r="R509" s="53"/>
      <c r="S509" s="53"/>
      <c r="T509" s="54"/>
      <c r="U509" s="53"/>
      <c r="Z509" s="53"/>
    </row>
    <row r="510" spans="10:26" ht="21" customHeight="1">
      <c r="J510" s="140"/>
      <c r="R510" s="53"/>
      <c r="S510" s="53"/>
      <c r="T510" s="54"/>
      <c r="U510" s="53"/>
      <c r="Z510" s="53"/>
    </row>
    <row r="511" spans="10:26" ht="21" customHeight="1">
      <c r="J511" s="140"/>
      <c r="R511" s="53"/>
      <c r="S511" s="53"/>
      <c r="T511" s="54"/>
      <c r="U511" s="53"/>
      <c r="Z511" s="53"/>
    </row>
    <row r="512" spans="10:26" ht="21" customHeight="1">
      <c r="J512" s="140"/>
      <c r="R512" s="53"/>
      <c r="S512" s="53"/>
      <c r="T512" s="54"/>
      <c r="U512" s="53"/>
      <c r="Z512" s="53"/>
    </row>
    <row r="513" spans="10:26" ht="21" customHeight="1">
      <c r="J513" s="140"/>
      <c r="R513" s="53"/>
      <c r="S513" s="53"/>
      <c r="T513" s="54"/>
      <c r="U513" s="53"/>
      <c r="Z513" s="53"/>
    </row>
    <row r="514" spans="10:26" ht="21" customHeight="1">
      <c r="J514" s="140"/>
      <c r="R514" s="53"/>
      <c r="S514" s="53"/>
      <c r="T514" s="54"/>
      <c r="U514" s="53"/>
      <c r="Z514" s="53"/>
    </row>
    <row r="515" spans="10:26" ht="21" customHeight="1">
      <c r="J515" s="140"/>
      <c r="R515" s="53"/>
      <c r="S515" s="53"/>
      <c r="T515" s="54"/>
      <c r="U515" s="53"/>
      <c r="Z515" s="53"/>
    </row>
    <row r="516" spans="10:26" ht="21" customHeight="1">
      <c r="J516" s="140"/>
      <c r="R516" s="53"/>
      <c r="S516" s="53"/>
      <c r="T516" s="54"/>
      <c r="U516" s="53"/>
      <c r="Z516" s="53"/>
    </row>
    <row r="517" spans="10:26" ht="21" customHeight="1">
      <c r="J517" s="140"/>
      <c r="R517" s="53"/>
      <c r="S517" s="53"/>
      <c r="T517" s="54"/>
      <c r="U517" s="53"/>
      <c r="Z517" s="53"/>
    </row>
    <row r="518" spans="10:26" ht="21" customHeight="1">
      <c r="J518" s="140"/>
      <c r="R518" s="53"/>
      <c r="S518" s="53"/>
      <c r="T518" s="54"/>
      <c r="U518" s="53"/>
      <c r="Z518" s="53"/>
    </row>
    <row r="519" spans="10:26" ht="21" customHeight="1">
      <c r="J519" s="140"/>
      <c r="R519" s="53"/>
      <c r="S519" s="53"/>
      <c r="T519" s="54"/>
      <c r="U519" s="53"/>
      <c r="Z519" s="53"/>
    </row>
    <row r="520" spans="10:26" ht="21" customHeight="1">
      <c r="J520" s="140"/>
      <c r="R520" s="53"/>
      <c r="S520" s="53"/>
      <c r="T520" s="54"/>
      <c r="U520" s="53"/>
      <c r="Z520" s="53"/>
    </row>
    <row r="521" spans="10:26" ht="21" customHeight="1">
      <c r="J521" s="140"/>
      <c r="R521" s="53"/>
      <c r="S521" s="53"/>
      <c r="T521" s="54"/>
      <c r="U521" s="53"/>
      <c r="Z521" s="53"/>
    </row>
    <row r="522" spans="10:26" ht="21" customHeight="1">
      <c r="J522" s="140"/>
      <c r="R522" s="53"/>
      <c r="S522" s="53"/>
      <c r="T522" s="54"/>
      <c r="U522" s="53"/>
      <c r="Z522" s="53"/>
    </row>
    <row r="523" spans="10:26" ht="21" customHeight="1">
      <c r="J523" s="140"/>
      <c r="R523" s="53"/>
      <c r="S523" s="53"/>
      <c r="T523" s="54"/>
      <c r="U523" s="53"/>
      <c r="Z523" s="53"/>
    </row>
    <row r="524" spans="10:26" ht="21" customHeight="1">
      <c r="J524" s="140"/>
      <c r="R524" s="53"/>
      <c r="S524" s="53"/>
      <c r="T524" s="54"/>
      <c r="U524" s="53"/>
      <c r="Z524" s="53"/>
    </row>
    <row r="525" spans="10:26" ht="21" customHeight="1">
      <c r="J525" s="140"/>
      <c r="R525" s="53"/>
      <c r="S525" s="53"/>
      <c r="T525" s="54"/>
      <c r="U525" s="53"/>
      <c r="Z525" s="53"/>
    </row>
    <row r="526" spans="10:26" ht="21" customHeight="1">
      <c r="J526" s="140"/>
      <c r="R526" s="53"/>
      <c r="S526" s="53"/>
      <c r="T526" s="54"/>
      <c r="U526" s="53"/>
      <c r="Z526" s="53"/>
    </row>
    <row r="527" spans="10:26" ht="21" customHeight="1">
      <c r="J527" s="140"/>
      <c r="R527" s="53"/>
      <c r="S527" s="53"/>
      <c r="T527" s="54"/>
      <c r="U527" s="53"/>
      <c r="Z527" s="53"/>
    </row>
    <row r="528" spans="10:26" ht="21" customHeight="1">
      <c r="J528" s="140"/>
      <c r="R528" s="53"/>
      <c r="S528" s="53"/>
      <c r="T528" s="54"/>
      <c r="U528" s="53"/>
      <c r="Z528" s="53"/>
    </row>
    <row r="529" spans="10:26" ht="21" customHeight="1">
      <c r="J529" s="140"/>
      <c r="R529" s="53"/>
      <c r="S529" s="53"/>
      <c r="T529" s="54"/>
      <c r="U529" s="53"/>
      <c r="Z529" s="53"/>
    </row>
    <row r="530" spans="10:26" ht="21" customHeight="1">
      <c r="J530" s="140"/>
      <c r="R530" s="53"/>
      <c r="S530" s="53"/>
      <c r="T530" s="54"/>
      <c r="U530" s="53"/>
      <c r="Z530" s="53"/>
    </row>
    <row r="531" spans="10:26" ht="21" customHeight="1">
      <c r="J531" s="140"/>
      <c r="R531" s="53"/>
      <c r="S531" s="53"/>
      <c r="T531" s="54"/>
      <c r="U531" s="53"/>
      <c r="Z531" s="53"/>
    </row>
    <row r="532" spans="10:26" ht="21" customHeight="1">
      <c r="J532" s="140"/>
      <c r="R532" s="53"/>
      <c r="S532" s="53"/>
      <c r="T532" s="54"/>
      <c r="U532" s="53"/>
      <c r="Z532" s="53"/>
    </row>
    <row r="533" spans="10:26" ht="21" customHeight="1">
      <c r="J533" s="140"/>
      <c r="R533" s="53"/>
      <c r="S533" s="53"/>
      <c r="T533" s="54"/>
      <c r="U533" s="53"/>
      <c r="Z533" s="53"/>
    </row>
    <row r="534" spans="10:26" ht="21" customHeight="1">
      <c r="J534" s="140"/>
      <c r="R534" s="53"/>
      <c r="S534" s="53"/>
      <c r="T534" s="54"/>
      <c r="U534" s="53"/>
      <c r="Z534" s="53"/>
    </row>
    <row r="535" spans="10:26" ht="21" customHeight="1">
      <c r="J535" s="140"/>
      <c r="R535" s="53"/>
      <c r="S535" s="53"/>
      <c r="T535" s="54"/>
      <c r="U535" s="53"/>
      <c r="Z535" s="53"/>
    </row>
    <row r="536" spans="10:26" ht="21" customHeight="1">
      <c r="J536" s="140"/>
      <c r="R536" s="53"/>
      <c r="S536" s="53"/>
      <c r="T536" s="54"/>
      <c r="U536" s="53"/>
      <c r="Z536" s="53"/>
    </row>
    <row r="537" spans="10:26" ht="21" customHeight="1">
      <c r="J537" s="140"/>
      <c r="R537" s="53"/>
      <c r="S537" s="53"/>
      <c r="T537" s="54"/>
      <c r="U537" s="53"/>
      <c r="Z537" s="53"/>
    </row>
    <row r="538" spans="10:26" ht="21" customHeight="1">
      <c r="J538" s="140"/>
      <c r="R538" s="53"/>
      <c r="S538" s="53"/>
      <c r="T538" s="54"/>
      <c r="U538" s="53"/>
      <c r="Z538" s="53"/>
    </row>
    <row r="539" spans="10:26" ht="21" customHeight="1">
      <c r="J539" s="140"/>
      <c r="R539" s="53"/>
      <c r="S539" s="53"/>
      <c r="T539" s="54"/>
      <c r="U539" s="53"/>
      <c r="Z539" s="53"/>
    </row>
    <row r="540" spans="10:26" ht="21" customHeight="1">
      <c r="J540" s="140"/>
      <c r="R540" s="53"/>
      <c r="S540" s="53"/>
      <c r="T540" s="54"/>
      <c r="U540" s="53"/>
      <c r="Z540" s="53"/>
    </row>
    <row r="541" spans="10:26" ht="21" customHeight="1">
      <c r="J541" s="140"/>
      <c r="R541" s="53"/>
      <c r="S541" s="53"/>
      <c r="T541" s="54"/>
      <c r="U541" s="53"/>
      <c r="Z541" s="53"/>
    </row>
    <row r="542" spans="10:26" ht="21" customHeight="1">
      <c r="J542" s="140"/>
      <c r="R542" s="53"/>
      <c r="S542" s="53"/>
      <c r="T542" s="54"/>
      <c r="U542" s="53"/>
      <c r="Z542" s="53"/>
    </row>
    <row r="543" spans="10:26" ht="21" customHeight="1">
      <c r="J543" s="140"/>
      <c r="R543" s="53"/>
      <c r="S543" s="53"/>
      <c r="T543" s="54"/>
      <c r="U543" s="53"/>
      <c r="Z543" s="53"/>
    </row>
    <row r="544" spans="10:26" ht="21" customHeight="1">
      <c r="J544" s="140"/>
      <c r="R544" s="53"/>
      <c r="S544" s="53"/>
      <c r="T544" s="54"/>
      <c r="U544" s="53"/>
      <c r="Z544" s="53"/>
    </row>
    <row r="545" spans="10:26" ht="21" customHeight="1">
      <c r="J545" s="140"/>
      <c r="R545" s="53"/>
      <c r="S545" s="53"/>
      <c r="T545" s="54"/>
      <c r="U545" s="53"/>
      <c r="Z545" s="53"/>
    </row>
    <row r="546" spans="10:26" ht="21" customHeight="1">
      <c r="J546" s="140"/>
      <c r="R546" s="53"/>
      <c r="S546" s="53"/>
      <c r="T546" s="54"/>
      <c r="U546" s="53"/>
      <c r="Z546" s="53"/>
    </row>
    <row r="547" spans="10:26" ht="21" customHeight="1">
      <c r="J547" s="140"/>
      <c r="R547" s="53"/>
      <c r="S547" s="53"/>
      <c r="T547" s="54"/>
      <c r="U547" s="53"/>
      <c r="Z547" s="53"/>
    </row>
    <row r="548" spans="10:26" ht="21" customHeight="1">
      <c r="J548" s="140"/>
      <c r="R548" s="53"/>
      <c r="S548" s="53"/>
      <c r="T548" s="54"/>
      <c r="U548" s="53"/>
      <c r="Z548" s="53"/>
    </row>
    <row r="549" spans="10:26" ht="21" customHeight="1">
      <c r="J549" s="140"/>
      <c r="R549" s="53"/>
      <c r="S549" s="53"/>
      <c r="T549" s="54"/>
      <c r="U549" s="53"/>
      <c r="Z549" s="53"/>
    </row>
    <row r="550" spans="10:26" ht="21" customHeight="1">
      <c r="J550" s="140"/>
      <c r="R550" s="53"/>
      <c r="S550" s="53"/>
      <c r="T550" s="54"/>
      <c r="U550" s="53"/>
      <c r="Z550" s="53"/>
    </row>
    <row r="551" spans="10:26" ht="21" customHeight="1">
      <c r="J551" s="140"/>
      <c r="R551" s="53"/>
      <c r="S551" s="53"/>
      <c r="T551" s="54"/>
      <c r="U551" s="53"/>
      <c r="Z551" s="53"/>
    </row>
    <row r="552" spans="10:26" ht="21" customHeight="1">
      <c r="J552" s="140"/>
      <c r="R552" s="53"/>
      <c r="S552" s="53"/>
      <c r="T552" s="54"/>
      <c r="U552" s="53"/>
      <c r="Z552" s="53"/>
    </row>
    <row r="553" spans="10:26" ht="21" customHeight="1">
      <c r="J553" s="140"/>
      <c r="R553" s="53"/>
      <c r="S553" s="53"/>
      <c r="T553" s="54"/>
      <c r="U553" s="53"/>
      <c r="Z553" s="53"/>
    </row>
    <row r="554" spans="10:21" ht="21" customHeight="1">
      <c r="J554" s="140"/>
      <c r="R554" s="53"/>
      <c r="S554" s="53"/>
      <c r="T554" s="54"/>
      <c r="U554" s="53"/>
    </row>
    <row r="555" spans="10:21" ht="21" customHeight="1">
      <c r="J555" s="140"/>
      <c r="R555" s="53"/>
      <c r="S555" s="53"/>
      <c r="T555" s="54"/>
      <c r="U555" s="53"/>
    </row>
    <row r="556" spans="10:21" ht="21" customHeight="1">
      <c r="J556" s="140"/>
      <c r="R556" s="53"/>
      <c r="S556" s="53"/>
      <c r="T556" s="54"/>
      <c r="U556" s="53"/>
    </row>
    <row r="557" spans="10:21" ht="21" customHeight="1">
      <c r="J557" s="140"/>
      <c r="R557" s="53"/>
      <c r="S557" s="53"/>
      <c r="T557" s="54"/>
      <c r="U557" s="53"/>
    </row>
    <row r="558" spans="10:21" ht="21" customHeight="1">
      <c r="J558" s="140"/>
      <c r="R558" s="53"/>
      <c r="S558" s="53"/>
      <c r="T558" s="54"/>
      <c r="U558" s="53"/>
    </row>
    <row r="559" spans="10:21" ht="21" customHeight="1">
      <c r="J559" s="140"/>
      <c r="R559" s="53"/>
      <c r="S559" s="53"/>
      <c r="T559" s="54"/>
      <c r="U559" s="53"/>
    </row>
    <row r="560" spans="10:21" ht="21" customHeight="1">
      <c r="J560" s="140"/>
      <c r="R560" s="53"/>
      <c r="S560" s="53"/>
      <c r="T560" s="54"/>
      <c r="U560" s="53"/>
    </row>
    <row r="561" spans="10:21" ht="21" customHeight="1">
      <c r="J561" s="140"/>
      <c r="R561" s="53"/>
      <c r="S561" s="53"/>
      <c r="T561" s="54"/>
      <c r="U561" s="53"/>
    </row>
    <row r="562" spans="10:20" ht="21" customHeight="1">
      <c r="J562" s="140"/>
      <c r="R562" s="53"/>
      <c r="S562" s="53"/>
      <c r="T562" s="54"/>
    </row>
    <row r="563" spans="10:20" ht="21" customHeight="1">
      <c r="J563" s="140"/>
      <c r="R563" s="53"/>
      <c r="S563" s="53"/>
      <c r="T563" s="54"/>
    </row>
    <row r="564" spans="10:20" ht="21" customHeight="1">
      <c r="J564" s="140"/>
      <c r="R564" s="53"/>
      <c r="S564" s="53"/>
      <c r="T564" s="54"/>
    </row>
    <row r="565" spans="10:20" ht="21" customHeight="1">
      <c r="J565" s="140"/>
      <c r="R565" s="53"/>
      <c r="S565" s="53"/>
      <c r="T565" s="54"/>
    </row>
    <row r="566" spans="10:20" ht="21" customHeight="1">
      <c r="J566" s="140"/>
      <c r="R566" s="53"/>
      <c r="S566" s="53"/>
      <c r="T566" s="54"/>
    </row>
    <row r="567" spans="10:20" ht="21" customHeight="1">
      <c r="J567" s="140"/>
      <c r="R567" s="53"/>
      <c r="S567" s="53"/>
      <c r="T567" s="54"/>
    </row>
    <row r="568" spans="10:20" ht="21" customHeight="1">
      <c r="J568" s="140"/>
      <c r="R568" s="53"/>
      <c r="S568" s="53"/>
      <c r="T568" s="54"/>
    </row>
    <row r="569" spans="10:20" ht="21" customHeight="1">
      <c r="J569" s="140"/>
      <c r="R569" s="53"/>
      <c r="S569" s="53"/>
      <c r="T569" s="54"/>
    </row>
    <row r="570" spans="10:20" ht="21" customHeight="1">
      <c r="J570" s="140"/>
      <c r="R570" s="53"/>
      <c r="S570" s="53"/>
      <c r="T570" s="54"/>
    </row>
    <row r="571" spans="10:20" ht="21" customHeight="1">
      <c r="J571" s="140"/>
      <c r="R571" s="53"/>
      <c r="S571" s="53"/>
      <c r="T571" s="54"/>
    </row>
    <row r="572" spans="10:20" ht="21" customHeight="1">
      <c r="J572" s="140"/>
      <c r="R572" s="53"/>
      <c r="S572" s="53"/>
      <c r="T572" s="54"/>
    </row>
    <row r="573" spans="10:20" ht="21" customHeight="1">
      <c r="J573" s="140"/>
      <c r="R573" s="53"/>
      <c r="S573" s="53"/>
      <c r="T573" s="54"/>
    </row>
    <row r="574" spans="10:20" ht="21" customHeight="1">
      <c r="J574" s="140"/>
      <c r="R574" s="53"/>
      <c r="S574" s="53"/>
      <c r="T574" s="54"/>
    </row>
    <row r="575" spans="10:20" ht="21" customHeight="1">
      <c r="J575" s="140"/>
      <c r="R575" s="53"/>
      <c r="S575" s="53"/>
      <c r="T575" s="54"/>
    </row>
    <row r="576" spans="10:20" ht="21" customHeight="1">
      <c r="J576" s="140"/>
      <c r="R576" s="53"/>
      <c r="S576" s="53"/>
      <c r="T576" s="54"/>
    </row>
    <row r="577" spans="10:20" ht="21" customHeight="1">
      <c r="J577" s="140"/>
      <c r="R577" s="53"/>
      <c r="S577" s="53"/>
      <c r="T577" s="54"/>
    </row>
    <row r="578" spans="10:20" ht="21" customHeight="1">
      <c r="J578" s="140"/>
      <c r="R578" s="53"/>
      <c r="S578" s="53"/>
      <c r="T578" s="54"/>
    </row>
    <row r="579" spans="10:20" ht="21" customHeight="1">
      <c r="J579" s="140"/>
      <c r="R579" s="53"/>
      <c r="S579" s="53"/>
      <c r="T579" s="54"/>
    </row>
    <row r="580" spans="10:20" ht="21" customHeight="1">
      <c r="J580" s="140"/>
      <c r="R580" s="53"/>
      <c r="S580" s="53"/>
      <c r="T580" s="54"/>
    </row>
    <row r="581" spans="10:20" ht="21" customHeight="1">
      <c r="J581" s="140"/>
      <c r="R581" s="53"/>
      <c r="S581" s="53"/>
      <c r="T581" s="54"/>
    </row>
    <row r="582" spans="10:20" ht="21" customHeight="1">
      <c r="J582" s="140"/>
      <c r="R582" s="53"/>
      <c r="S582" s="53"/>
      <c r="T582" s="54"/>
    </row>
    <row r="583" spans="10:20" ht="21" customHeight="1">
      <c r="J583" s="140"/>
      <c r="R583" s="53"/>
      <c r="S583" s="53"/>
      <c r="T583" s="54"/>
    </row>
    <row r="584" spans="10:20" ht="21" customHeight="1">
      <c r="J584" s="140"/>
      <c r="R584" s="53"/>
      <c r="S584" s="53"/>
      <c r="T584" s="54"/>
    </row>
    <row r="585" spans="10:20" ht="21" customHeight="1">
      <c r="J585" s="140"/>
      <c r="R585" s="53"/>
      <c r="S585" s="53"/>
      <c r="T585" s="54"/>
    </row>
    <row r="586" spans="10:20" ht="21" customHeight="1">
      <c r="J586" s="140"/>
      <c r="R586" s="53"/>
      <c r="S586" s="53"/>
      <c r="T586" s="54"/>
    </row>
    <row r="587" spans="10:20" ht="21" customHeight="1">
      <c r="J587" s="140"/>
      <c r="R587" s="53"/>
      <c r="S587" s="53"/>
      <c r="T587" s="54"/>
    </row>
    <row r="588" spans="10:20" ht="21" customHeight="1">
      <c r="J588" s="140"/>
      <c r="R588" s="53"/>
      <c r="S588" s="53"/>
      <c r="T588" s="54"/>
    </row>
    <row r="589" spans="10:20" ht="21" customHeight="1">
      <c r="J589" s="140"/>
      <c r="R589" s="53"/>
      <c r="S589" s="53"/>
      <c r="T589" s="54"/>
    </row>
    <row r="590" spans="10:20" ht="21" customHeight="1">
      <c r="J590" s="140"/>
      <c r="R590" s="53"/>
      <c r="S590" s="53"/>
      <c r="T590" s="54"/>
    </row>
    <row r="591" spans="10:20" ht="21" customHeight="1">
      <c r="J591" s="140"/>
      <c r="R591" s="53"/>
      <c r="S591" s="53"/>
      <c r="T591" s="54"/>
    </row>
    <row r="592" spans="10:20" ht="21" customHeight="1">
      <c r="J592" s="140"/>
      <c r="R592" s="53"/>
      <c r="S592" s="53"/>
      <c r="T592" s="54"/>
    </row>
    <row r="593" spans="10:20" ht="21" customHeight="1">
      <c r="J593" s="140"/>
      <c r="R593" s="53"/>
      <c r="S593" s="53"/>
      <c r="T593" s="54"/>
    </row>
    <row r="594" spans="10:20" ht="21" customHeight="1">
      <c r="J594" s="140"/>
      <c r="R594" s="53"/>
      <c r="S594" s="53"/>
      <c r="T594" s="54"/>
    </row>
    <row r="595" spans="10:20" ht="21" customHeight="1">
      <c r="J595" s="140"/>
      <c r="R595" s="53"/>
      <c r="S595" s="53"/>
      <c r="T595" s="54"/>
    </row>
    <row r="596" spans="10:20" ht="21" customHeight="1">
      <c r="J596" s="140"/>
      <c r="R596" s="53"/>
      <c r="S596" s="53"/>
      <c r="T596" s="54"/>
    </row>
    <row r="597" spans="10:20" ht="21" customHeight="1">
      <c r="J597" s="140"/>
      <c r="R597" s="53"/>
      <c r="S597" s="53"/>
      <c r="T597" s="54"/>
    </row>
    <row r="598" spans="10:20" ht="21" customHeight="1">
      <c r="J598" s="140"/>
      <c r="R598" s="53"/>
      <c r="S598" s="53"/>
      <c r="T598" s="54"/>
    </row>
    <row r="599" spans="10:20" ht="21" customHeight="1">
      <c r="J599" s="140"/>
      <c r="R599" s="53"/>
      <c r="S599" s="53"/>
      <c r="T599" s="54"/>
    </row>
    <row r="600" spans="10:20" ht="21" customHeight="1">
      <c r="J600" s="140"/>
      <c r="R600" s="53"/>
      <c r="S600" s="53"/>
      <c r="T600" s="54"/>
    </row>
    <row r="601" spans="10:20" ht="21" customHeight="1">
      <c r="J601" s="140"/>
      <c r="R601" s="53"/>
      <c r="S601" s="53"/>
      <c r="T601" s="54"/>
    </row>
    <row r="602" spans="10:20" ht="21" customHeight="1">
      <c r="J602" s="140"/>
      <c r="R602" s="53"/>
      <c r="S602" s="53"/>
      <c r="T602" s="54"/>
    </row>
    <row r="603" spans="10:20" ht="21" customHeight="1">
      <c r="J603" s="140"/>
      <c r="R603" s="53"/>
      <c r="S603" s="53"/>
      <c r="T603" s="54"/>
    </row>
    <row r="604" spans="10:20" ht="21" customHeight="1">
      <c r="J604" s="140"/>
      <c r="R604" s="53"/>
      <c r="S604" s="53"/>
      <c r="T604" s="54"/>
    </row>
    <row r="605" spans="10:20" ht="21" customHeight="1">
      <c r="J605" s="140"/>
      <c r="R605" s="53"/>
      <c r="S605" s="53"/>
      <c r="T605" s="54"/>
    </row>
    <row r="606" spans="10:20" ht="21" customHeight="1">
      <c r="J606" s="140"/>
      <c r="R606" s="53"/>
      <c r="S606" s="53"/>
      <c r="T606" s="54"/>
    </row>
    <row r="607" spans="10:20" ht="21" customHeight="1">
      <c r="J607" s="140"/>
      <c r="R607" s="53"/>
      <c r="S607" s="53"/>
      <c r="T607" s="54"/>
    </row>
    <row r="608" spans="10:20" ht="21" customHeight="1">
      <c r="J608" s="140"/>
      <c r="R608" s="53"/>
      <c r="S608" s="53"/>
      <c r="T608" s="54"/>
    </row>
    <row r="609" spans="10:20" ht="21" customHeight="1">
      <c r="J609" s="140"/>
      <c r="R609" s="53"/>
      <c r="S609" s="53"/>
      <c r="T609" s="54"/>
    </row>
    <row r="610" spans="10:20" ht="21" customHeight="1">
      <c r="J610" s="140"/>
      <c r="R610" s="53"/>
      <c r="S610" s="53"/>
      <c r="T610" s="54"/>
    </row>
    <row r="611" spans="10:20" ht="21" customHeight="1">
      <c r="J611" s="140"/>
      <c r="R611" s="53"/>
      <c r="S611" s="53"/>
      <c r="T611" s="54"/>
    </row>
    <row r="612" spans="10:20" ht="21" customHeight="1">
      <c r="J612" s="140"/>
      <c r="R612" s="53"/>
      <c r="S612" s="53"/>
      <c r="T612" s="54"/>
    </row>
    <row r="613" spans="10:20" ht="21" customHeight="1">
      <c r="J613" s="140"/>
      <c r="R613" s="53"/>
      <c r="S613" s="53"/>
      <c r="T613" s="54"/>
    </row>
    <row r="614" spans="10:20" ht="21" customHeight="1">
      <c r="J614" s="140"/>
      <c r="R614" s="53"/>
      <c r="S614" s="53"/>
      <c r="T614" s="54"/>
    </row>
    <row r="615" spans="10:20" ht="21" customHeight="1">
      <c r="J615" s="140"/>
      <c r="R615" s="53"/>
      <c r="S615" s="53"/>
      <c r="T615" s="54"/>
    </row>
    <row r="616" spans="10:20" ht="21" customHeight="1">
      <c r="J616" s="140"/>
      <c r="R616" s="53"/>
      <c r="S616" s="53"/>
      <c r="T616" s="54"/>
    </row>
    <row r="617" spans="10:20" ht="21" customHeight="1">
      <c r="J617" s="140"/>
      <c r="R617" s="53"/>
      <c r="S617" s="53"/>
      <c r="T617" s="54"/>
    </row>
    <row r="618" spans="10:20" ht="21" customHeight="1">
      <c r="J618" s="140"/>
      <c r="R618" s="53"/>
      <c r="S618" s="53"/>
      <c r="T618" s="54"/>
    </row>
    <row r="619" spans="10:20" ht="21" customHeight="1">
      <c r="J619" s="140"/>
      <c r="R619" s="53"/>
      <c r="S619" s="53"/>
      <c r="T619" s="54"/>
    </row>
    <row r="620" spans="10:20" ht="21" customHeight="1">
      <c r="J620" s="140"/>
      <c r="R620" s="53"/>
      <c r="S620" s="53"/>
      <c r="T620" s="54"/>
    </row>
    <row r="621" spans="10:20" ht="21" customHeight="1">
      <c r="J621" s="140"/>
      <c r="R621" s="53"/>
      <c r="S621" s="53"/>
      <c r="T621" s="54"/>
    </row>
    <row r="622" spans="10:20" ht="21" customHeight="1">
      <c r="J622" s="140"/>
      <c r="R622" s="53"/>
      <c r="S622" s="53"/>
      <c r="T622" s="54"/>
    </row>
    <row r="623" spans="10:20" ht="21" customHeight="1">
      <c r="J623" s="140"/>
      <c r="R623" s="53"/>
      <c r="S623" s="53"/>
      <c r="T623" s="54"/>
    </row>
    <row r="624" spans="10:20" ht="21" customHeight="1">
      <c r="J624" s="140"/>
      <c r="R624" s="53"/>
      <c r="S624" s="53"/>
      <c r="T624" s="54"/>
    </row>
    <row r="625" spans="10:20" ht="21" customHeight="1">
      <c r="J625" s="140"/>
      <c r="R625" s="53"/>
      <c r="S625" s="53"/>
      <c r="T625" s="54"/>
    </row>
    <row r="626" spans="10:20" ht="21" customHeight="1">
      <c r="J626" s="140"/>
      <c r="R626" s="53"/>
      <c r="S626" s="53"/>
      <c r="T626" s="54"/>
    </row>
    <row r="627" spans="10:20" ht="21" customHeight="1">
      <c r="J627" s="140"/>
      <c r="R627" s="53"/>
      <c r="S627" s="53"/>
      <c r="T627" s="54"/>
    </row>
    <row r="628" spans="10:20" ht="21" customHeight="1">
      <c r="J628" s="140"/>
      <c r="R628" s="53"/>
      <c r="S628" s="53"/>
      <c r="T628" s="54"/>
    </row>
    <row r="629" spans="10:20" ht="21" customHeight="1">
      <c r="J629" s="140"/>
      <c r="R629" s="53"/>
      <c r="S629" s="53"/>
      <c r="T629" s="54"/>
    </row>
    <row r="630" spans="10:20" ht="21" customHeight="1">
      <c r="J630" s="140"/>
      <c r="R630" s="53"/>
      <c r="S630" s="53"/>
      <c r="T630" s="54"/>
    </row>
    <row r="631" spans="10:20" ht="21" customHeight="1">
      <c r="J631" s="140"/>
      <c r="R631" s="53"/>
      <c r="S631" s="53"/>
      <c r="T631" s="54"/>
    </row>
    <row r="632" spans="10:20" ht="21" customHeight="1">
      <c r="J632" s="140"/>
      <c r="R632" s="53"/>
      <c r="S632" s="53"/>
      <c r="T632" s="54"/>
    </row>
    <row r="633" spans="10:20" ht="21" customHeight="1">
      <c r="J633" s="140"/>
      <c r="R633" s="53"/>
      <c r="S633" s="53"/>
      <c r="T633" s="54"/>
    </row>
    <row r="634" spans="10:20" ht="21" customHeight="1">
      <c r="J634" s="140"/>
      <c r="R634" s="53"/>
      <c r="S634" s="53"/>
      <c r="T634" s="54"/>
    </row>
    <row r="635" spans="10:20" ht="21" customHeight="1">
      <c r="J635" s="140"/>
      <c r="R635" s="53"/>
      <c r="S635" s="53"/>
      <c r="T635" s="54"/>
    </row>
    <row r="636" spans="10:20" ht="21" customHeight="1">
      <c r="J636" s="140"/>
      <c r="R636" s="53"/>
      <c r="S636" s="53"/>
      <c r="T636" s="54"/>
    </row>
    <row r="637" spans="10:20" ht="21" customHeight="1">
      <c r="J637" s="140"/>
      <c r="R637" s="53"/>
      <c r="S637" s="53"/>
      <c r="T637" s="54"/>
    </row>
    <row r="638" spans="10:20" ht="21" customHeight="1">
      <c r="J638" s="140"/>
      <c r="R638" s="53"/>
      <c r="S638" s="53"/>
      <c r="T638" s="54"/>
    </row>
    <row r="639" spans="10:20" ht="21" customHeight="1">
      <c r="J639" s="140"/>
      <c r="R639" s="53"/>
      <c r="S639" s="53"/>
      <c r="T639" s="54"/>
    </row>
    <row r="640" spans="10:20" ht="21" customHeight="1">
      <c r="J640" s="140"/>
      <c r="R640" s="53"/>
      <c r="S640" s="53"/>
      <c r="T640" s="54"/>
    </row>
    <row r="641" spans="10:20" ht="21" customHeight="1">
      <c r="J641" s="140"/>
      <c r="R641" s="53"/>
      <c r="S641" s="53"/>
      <c r="T641" s="54"/>
    </row>
    <row r="642" spans="10:20" ht="21" customHeight="1">
      <c r="J642" s="140"/>
      <c r="R642" s="53"/>
      <c r="S642" s="53"/>
      <c r="T642" s="54"/>
    </row>
    <row r="643" spans="10:20" ht="21" customHeight="1">
      <c r="J643" s="140"/>
      <c r="R643" s="53"/>
      <c r="S643" s="53"/>
      <c r="T643" s="54"/>
    </row>
    <row r="644" spans="10:20" ht="21" customHeight="1">
      <c r="J644" s="140"/>
      <c r="R644" s="53"/>
      <c r="S644" s="53"/>
      <c r="T644" s="54"/>
    </row>
    <row r="645" spans="10:20" ht="21" customHeight="1">
      <c r="J645" s="140"/>
      <c r="R645" s="53"/>
      <c r="S645" s="53"/>
      <c r="T645" s="54"/>
    </row>
    <row r="646" spans="10:20" ht="21" customHeight="1">
      <c r="J646" s="140"/>
      <c r="R646" s="53"/>
      <c r="S646" s="53"/>
      <c r="T646" s="54"/>
    </row>
    <row r="647" spans="10:20" ht="21" customHeight="1">
      <c r="J647" s="140"/>
      <c r="R647" s="53"/>
      <c r="S647" s="53"/>
      <c r="T647" s="54"/>
    </row>
    <row r="648" spans="10:20" ht="21" customHeight="1">
      <c r="J648" s="140"/>
      <c r="R648" s="53"/>
      <c r="S648" s="53"/>
      <c r="T648" s="54"/>
    </row>
    <row r="649" spans="10:20" ht="21" customHeight="1">
      <c r="J649" s="140"/>
      <c r="R649" s="53"/>
      <c r="S649" s="53"/>
      <c r="T649" s="54"/>
    </row>
    <row r="650" spans="10:20" ht="21" customHeight="1">
      <c r="J650" s="140"/>
      <c r="R650" s="53"/>
      <c r="S650" s="53"/>
      <c r="T650" s="54"/>
    </row>
    <row r="651" spans="10:20" ht="21" customHeight="1">
      <c r="J651" s="140"/>
      <c r="R651" s="53"/>
      <c r="S651" s="53"/>
      <c r="T651" s="54"/>
    </row>
    <row r="652" spans="10:20" ht="12">
      <c r="J652" s="140"/>
      <c r="R652" s="53"/>
      <c r="S652" s="53"/>
      <c r="T652" s="54"/>
    </row>
    <row r="653" spans="10:20" ht="12">
      <c r="J653" s="140"/>
      <c r="R653" s="53"/>
      <c r="S653" s="53"/>
      <c r="T653" s="54"/>
    </row>
    <row r="654" spans="10:20" ht="12">
      <c r="J654" s="140"/>
      <c r="R654" s="53"/>
      <c r="S654" s="53"/>
      <c r="T654" s="54"/>
    </row>
    <row r="655" spans="10:20" ht="12">
      <c r="J655" s="140"/>
      <c r="R655" s="53"/>
      <c r="S655" s="53"/>
      <c r="T655" s="54"/>
    </row>
    <row r="656" spans="10:20" ht="12">
      <c r="J656" s="140"/>
      <c r="R656" s="53"/>
      <c r="S656" s="53"/>
      <c r="T656" s="54"/>
    </row>
    <row r="657" spans="10:20" ht="12">
      <c r="J657" s="140"/>
      <c r="R657" s="53"/>
      <c r="S657" s="53"/>
      <c r="T657" s="54"/>
    </row>
    <row r="658" spans="10:20" ht="12">
      <c r="J658" s="140"/>
      <c r="R658" s="53"/>
      <c r="S658" s="53"/>
      <c r="T658" s="54"/>
    </row>
    <row r="659" spans="10:20" ht="12">
      <c r="J659" s="140"/>
      <c r="R659" s="53"/>
      <c r="S659" s="53"/>
      <c r="T659" s="54"/>
    </row>
    <row r="660" spans="10:20" ht="12">
      <c r="J660" s="140"/>
      <c r="R660" s="53"/>
      <c r="S660" s="53"/>
      <c r="T660" s="54"/>
    </row>
    <row r="661" spans="10:20" ht="12">
      <c r="J661" s="140"/>
      <c r="R661" s="53"/>
      <c r="S661" s="53"/>
      <c r="T661" s="54"/>
    </row>
    <row r="662" spans="10:20" ht="12">
      <c r="J662" s="140"/>
      <c r="R662" s="53"/>
      <c r="S662" s="53"/>
      <c r="T662" s="54"/>
    </row>
    <row r="663" spans="10:20" ht="12">
      <c r="J663" s="140"/>
      <c r="R663" s="53"/>
      <c r="S663" s="53"/>
      <c r="T663" s="54"/>
    </row>
    <row r="664" spans="10:20" ht="12">
      <c r="J664" s="140"/>
      <c r="R664" s="53"/>
      <c r="S664" s="53"/>
      <c r="T664" s="54"/>
    </row>
    <row r="665" spans="10:20" ht="12">
      <c r="J665" s="140"/>
      <c r="R665" s="53"/>
      <c r="S665" s="53"/>
      <c r="T665" s="54"/>
    </row>
    <row r="666" spans="10:20" ht="12">
      <c r="J666" s="140"/>
      <c r="R666" s="53"/>
      <c r="S666" s="53"/>
      <c r="T666" s="54"/>
    </row>
    <row r="667" spans="10:20" ht="12">
      <c r="J667" s="140"/>
      <c r="R667" s="53"/>
      <c r="S667" s="53"/>
      <c r="T667" s="54"/>
    </row>
    <row r="668" spans="10:20" ht="12">
      <c r="J668" s="140"/>
      <c r="R668" s="53"/>
      <c r="S668" s="53"/>
      <c r="T668" s="54"/>
    </row>
    <row r="669" spans="10:20" ht="12">
      <c r="J669" s="140"/>
      <c r="R669" s="53"/>
      <c r="S669" s="53"/>
      <c r="T669" s="54"/>
    </row>
    <row r="670" spans="10:20" ht="12">
      <c r="J670" s="140"/>
      <c r="R670" s="53"/>
      <c r="S670" s="53"/>
      <c r="T670" s="54"/>
    </row>
    <row r="671" spans="10:20" ht="12">
      <c r="J671" s="140"/>
      <c r="R671" s="53"/>
      <c r="S671" s="53"/>
      <c r="T671" s="54"/>
    </row>
    <row r="672" spans="10:20" ht="12">
      <c r="J672" s="140"/>
      <c r="R672" s="53"/>
      <c r="S672" s="53"/>
      <c r="T672" s="54"/>
    </row>
    <row r="673" spans="10:20" ht="12">
      <c r="J673" s="140"/>
      <c r="R673" s="53"/>
      <c r="S673" s="53"/>
      <c r="T673" s="54"/>
    </row>
    <row r="674" spans="10:20" ht="12">
      <c r="J674" s="140"/>
      <c r="R674" s="53"/>
      <c r="S674" s="53"/>
      <c r="T674" s="54"/>
    </row>
    <row r="675" spans="10:20" ht="12">
      <c r="J675" s="140"/>
      <c r="R675" s="53"/>
      <c r="S675" s="53"/>
      <c r="T675" s="54"/>
    </row>
    <row r="676" spans="10:20" ht="12">
      <c r="J676" s="140"/>
      <c r="R676" s="53"/>
      <c r="S676" s="53"/>
      <c r="T676" s="54"/>
    </row>
    <row r="677" spans="10:20" ht="12">
      <c r="J677" s="140"/>
      <c r="R677" s="53"/>
      <c r="S677" s="53"/>
      <c r="T677" s="54"/>
    </row>
    <row r="678" spans="10:20" ht="12">
      <c r="J678" s="140"/>
      <c r="R678" s="53"/>
      <c r="S678" s="53"/>
      <c r="T678" s="54"/>
    </row>
    <row r="679" spans="10:20" ht="12">
      <c r="J679" s="140"/>
      <c r="R679" s="53"/>
      <c r="S679" s="53"/>
      <c r="T679" s="54"/>
    </row>
    <row r="680" spans="10:20" ht="12">
      <c r="J680" s="140"/>
      <c r="R680" s="53"/>
      <c r="S680" s="53"/>
      <c r="T680" s="54"/>
    </row>
    <row r="681" spans="10:20" ht="12">
      <c r="J681" s="140"/>
      <c r="R681" s="53"/>
      <c r="S681" s="53"/>
      <c r="T681" s="54"/>
    </row>
    <row r="682" spans="10:20" ht="12">
      <c r="J682" s="140"/>
      <c r="R682" s="53"/>
      <c r="S682" s="53"/>
      <c r="T682" s="54"/>
    </row>
    <row r="683" spans="10:20" ht="12">
      <c r="J683" s="140"/>
      <c r="R683" s="53"/>
      <c r="S683" s="53"/>
      <c r="T683" s="54"/>
    </row>
    <row r="684" spans="10:20" ht="12">
      <c r="J684" s="140"/>
      <c r="R684" s="53"/>
      <c r="S684" s="53"/>
      <c r="T684" s="54"/>
    </row>
    <row r="685" spans="10:20" ht="12">
      <c r="J685" s="140"/>
      <c r="R685" s="53"/>
      <c r="S685" s="53"/>
      <c r="T685" s="54"/>
    </row>
    <row r="686" spans="10:20" ht="12">
      <c r="J686" s="140"/>
      <c r="R686" s="53"/>
      <c r="S686" s="53"/>
      <c r="T686" s="54"/>
    </row>
    <row r="687" spans="10:20" ht="12">
      <c r="J687" s="140"/>
      <c r="R687" s="53"/>
      <c r="S687" s="53"/>
      <c r="T687" s="54"/>
    </row>
    <row r="688" spans="10:20" ht="12">
      <c r="J688" s="140"/>
      <c r="R688" s="53"/>
      <c r="S688" s="53"/>
      <c r="T688" s="54"/>
    </row>
    <row r="689" spans="10:20" ht="12">
      <c r="J689" s="140"/>
      <c r="R689" s="53"/>
      <c r="S689" s="53"/>
      <c r="T689" s="54"/>
    </row>
    <row r="690" spans="10:20" ht="12">
      <c r="J690" s="140"/>
      <c r="R690" s="53"/>
      <c r="S690" s="53"/>
      <c r="T690" s="54"/>
    </row>
    <row r="691" spans="10:20" ht="12">
      <c r="J691" s="140"/>
      <c r="R691" s="53"/>
      <c r="S691" s="53"/>
      <c r="T691" s="54"/>
    </row>
    <row r="692" spans="10:20" ht="12">
      <c r="J692" s="140"/>
      <c r="R692" s="53"/>
      <c r="S692" s="53"/>
      <c r="T692" s="54"/>
    </row>
    <row r="693" spans="10:20" ht="12">
      <c r="J693" s="140"/>
      <c r="R693" s="53"/>
      <c r="S693" s="53"/>
      <c r="T693" s="54"/>
    </row>
    <row r="694" spans="10:20" ht="12">
      <c r="J694" s="140"/>
      <c r="R694" s="53"/>
      <c r="S694" s="53"/>
      <c r="T694" s="54"/>
    </row>
    <row r="695" spans="10:20" ht="12">
      <c r="J695" s="140"/>
      <c r="R695" s="53"/>
      <c r="S695" s="53"/>
      <c r="T695" s="54"/>
    </row>
    <row r="696" spans="10:20" ht="12">
      <c r="J696" s="140"/>
      <c r="R696" s="53"/>
      <c r="S696" s="53"/>
      <c r="T696" s="54"/>
    </row>
    <row r="697" spans="10:20" ht="12">
      <c r="J697" s="140"/>
      <c r="R697" s="53"/>
      <c r="S697" s="53"/>
      <c r="T697" s="54"/>
    </row>
    <row r="698" spans="10:20" ht="12">
      <c r="J698" s="140"/>
      <c r="R698" s="53"/>
      <c r="S698" s="53"/>
      <c r="T698" s="54"/>
    </row>
    <row r="699" spans="10:20" ht="12">
      <c r="J699" s="140"/>
      <c r="R699" s="53"/>
      <c r="S699" s="53"/>
      <c r="T699" s="54"/>
    </row>
    <row r="700" spans="10:20" ht="12">
      <c r="J700" s="140"/>
      <c r="R700" s="53"/>
      <c r="S700" s="53"/>
      <c r="T700" s="54"/>
    </row>
    <row r="701" spans="10:20" ht="12">
      <c r="J701" s="140"/>
      <c r="R701" s="53"/>
      <c r="S701" s="53"/>
      <c r="T701" s="54"/>
    </row>
    <row r="702" spans="10:20" ht="12">
      <c r="J702" s="140"/>
      <c r="R702" s="53"/>
      <c r="S702" s="53"/>
      <c r="T702" s="54"/>
    </row>
    <row r="703" spans="10:20" ht="12">
      <c r="J703" s="140"/>
      <c r="R703" s="53"/>
      <c r="S703" s="53"/>
      <c r="T703" s="54"/>
    </row>
    <row r="704" spans="10:20" ht="12">
      <c r="J704" s="140"/>
      <c r="R704" s="53"/>
      <c r="S704" s="53"/>
      <c r="T704" s="54"/>
    </row>
    <row r="705" spans="10:20" ht="12">
      <c r="J705" s="140"/>
      <c r="R705" s="53"/>
      <c r="S705" s="53"/>
      <c r="T705" s="54"/>
    </row>
    <row r="706" spans="10:20" ht="12">
      <c r="J706" s="140"/>
      <c r="R706" s="53"/>
      <c r="S706" s="53"/>
      <c r="T706" s="54"/>
    </row>
    <row r="707" spans="10:20" ht="12">
      <c r="J707" s="140"/>
      <c r="R707" s="53"/>
      <c r="S707" s="53"/>
      <c r="T707" s="54"/>
    </row>
    <row r="708" spans="10:20" ht="12">
      <c r="J708" s="140"/>
      <c r="R708" s="53"/>
      <c r="S708" s="53"/>
      <c r="T708" s="54"/>
    </row>
    <row r="709" spans="10:20" ht="12">
      <c r="J709" s="140"/>
      <c r="R709" s="53"/>
      <c r="S709" s="53"/>
      <c r="T709" s="54"/>
    </row>
    <row r="710" spans="10:20" ht="12">
      <c r="J710" s="140"/>
      <c r="R710" s="53"/>
      <c r="S710" s="53"/>
      <c r="T710" s="54"/>
    </row>
    <row r="711" spans="10:20" ht="12">
      <c r="J711" s="140"/>
      <c r="R711" s="53"/>
      <c r="S711" s="53"/>
      <c r="T711" s="54"/>
    </row>
    <row r="712" spans="10:20" ht="12">
      <c r="J712" s="140"/>
      <c r="R712" s="53"/>
      <c r="S712" s="53"/>
      <c r="T712" s="54"/>
    </row>
    <row r="713" spans="10:20" ht="12">
      <c r="J713" s="140"/>
      <c r="R713" s="53"/>
      <c r="S713" s="53"/>
      <c r="T713" s="54"/>
    </row>
    <row r="714" spans="10:20" ht="12">
      <c r="J714" s="140"/>
      <c r="R714" s="53"/>
      <c r="S714" s="53"/>
      <c r="T714" s="54"/>
    </row>
    <row r="715" spans="10:20" ht="12">
      <c r="J715" s="140"/>
      <c r="R715" s="53"/>
      <c r="S715" s="53"/>
      <c r="T715" s="54"/>
    </row>
    <row r="716" spans="10:20" ht="12">
      <c r="J716" s="140"/>
      <c r="R716" s="53"/>
      <c r="S716" s="53"/>
      <c r="T716" s="54"/>
    </row>
    <row r="717" spans="10:20" ht="12">
      <c r="J717" s="140"/>
      <c r="R717" s="53"/>
      <c r="S717" s="53"/>
      <c r="T717" s="54"/>
    </row>
    <row r="718" spans="10:20" ht="12">
      <c r="J718" s="140"/>
      <c r="R718" s="53"/>
      <c r="S718" s="53"/>
      <c r="T718" s="54"/>
    </row>
    <row r="719" spans="10:20" ht="12">
      <c r="J719" s="140"/>
      <c r="R719" s="53"/>
      <c r="S719" s="53"/>
      <c r="T719" s="54"/>
    </row>
    <row r="720" spans="10:20" ht="12">
      <c r="J720" s="140"/>
      <c r="R720" s="53"/>
      <c r="S720" s="53"/>
      <c r="T720" s="54"/>
    </row>
    <row r="721" spans="10:20" ht="12">
      <c r="J721" s="140"/>
      <c r="R721" s="53"/>
      <c r="S721" s="53"/>
      <c r="T721" s="54"/>
    </row>
    <row r="722" spans="10:20" ht="12">
      <c r="J722" s="140"/>
      <c r="R722" s="53"/>
      <c r="S722" s="53"/>
      <c r="T722" s="54"/>
    </row>
    <row r="723" spans="10:20" ht="12">
      <c r="J723" s="140"/>
      <c r="R723" s="53"/>
      <c r="S723" s="53"/>
      <c r="T723" s="54"/>
    </row>
    <row r="724" spans="10:20" ht="12">
      <c r="J724" s="140"/>
      <c r="R724" s="53"/>
      <c r="S724" s="53"/>
      <c r="T724" s="54"/>
    </row>
    <row r="725" spans="10:20" ht="12">
      <c r="J725" s="140"/>
      <c r="R725" s="53"/>
      <c r="S725" s="53"/>
      <c r="T725" s="54"/>
    </row>
    <row r="726" spans="10:20" ht="12">
      <c r="J726" s="140"/>
      <c r="R726" s="53"/>
      <c r="S726" s="53"/>
      <c r="T726" s="54"/>
    </row>
    <row r="727" spans="10:20" ht="12">
      <c r="J727" s="140"/>
      <c r="R727" s="53"/>
      <c r="S727" s="53"/>
      <c r="T727" s="54"/>
    </row>
    <row r="728" spans="10:20" ht="12">
      <c r="J728" s="140"/>
      <c r="R728" s="53"/>
      <c r="S728" s="53"/>
      <c r="T728" s="54"/>
    </row>
    <row r="729" spans="10:20" ht="12">
      <c r="J729" s="140"/>
      <c r="R729" s="53"/>
      <c r="S729" s="53"/>
      <c r="T729" s="54"/>
    </row>
    <row r="730" spans="10:20" ht="12">
      <c r="J730" s="140"/>
      <c r="R730" s="53"/>
      <c r="S730" s="53"/>
      <c r="T730" s="54"/>
    </row>
    <row r="731" spans="10:20" ht="12">
      <c r="J731" s="140"/>
      <c r="R731" s="53"/>
      <c r="S731" s="53"/>
      <c r="T731" s="54"/>
    </row>
    <row r="732" spans="10:20" ht="12">
      <c r="J732" s="140"/>
      <c r="R732" s="53"/>
      <c r="S732" s="53"/>
      <c r="T732" s="54"/>
    </row>
    <row r="733" spans="10:20" ht="12">
      <c r="J733" s="140"/>
      <c r="R733" s="53"/>
      <c r="S733" s="53"/>
      <c r="T733" s="54"/>
    </row>
    <row r="734" spans="10:20" ht="12">
      <c r="J734" s="140"/>
      <c r="R734" s="53"/>
      <c r="S734" s="53"/>
      <c r="T734" s="54"/>
    </row>
    <row r="735" spans="10:20" ht="12">
      <c r="J735" s="140"/>
      <c r="R735" s="53"/>
      <c r="S735" s="53"/>
      <c r="T735" s="54"/>
    </row>
    <row r="736" spans="10:20" ht="12">
      <c r="J736" s="140"/>
      <c r="R736" s="53"/>
      <c r="S736" s="53"/>
      <c r="T736" s="54"/>
    </row>
    <row r="737" spans="10:20" ht="12">
      <c r="J737" s="140"/>
      <c r="R737" s="53"/>
      <c r="S737" s="53"/>
      <c r="T737" s="54"/>
    </row>
    <row r="738" spans="10:20" ht="12">
      <c r="J738" s="140"/>
      <c r="R738" s="53"/>
      <c r="S738" s="53"/>
      <c r="T738" s="54"/>
    </row>
    <row r="739" spans="10:20" ht="12">
      <c r="J739" s="140"/>
      <c r="R739" s="53"/>
      <c r="S739" s="53"/>
      <c r="T739" s="54"/>
    </row>
    <row r="740" spans="10:20" ht="12">
      <c r="J740" s="140"/>
      <c r="R740" s="53"/>
      <c r="S740" s="53"/>
      <c r="T740" s="54"/>
    </row>
    <row r="741" spans="10:20" ht="12">
      <c r="J741" s="140"/>
      <c r="R741" s="53"/>
      <c r="S741" s="53"/>
      <c r="T741" s="54"/>
    </row>
    <row r="742" spans="10:20" ht="12">
      <c r="J742" s="140"/>
      <c r="R742" s="53"/>
      <c r="S742" s="53"/>
      <c r="T742" s="54"/>
    </row>
    <row r="743" spans="10:20" ht="12">
      <c r="J743" s="140"/>
      <c r="R743" s="53"/>
      <c r="S743" s="53"/>
      <c r="T743" s="54"/>
    </row>
    <row r="744" spans="10:20" ht="12">
      <c r="J744" s="140"/>
      <c r="R744" s="53"/>
      <c r="S744" s="53"/>
      <c r="T744" s="54"/>
    </row>
    <row r="745" spans="10:20" ht="12">
      <c r="J745" s="140"/>
      <c r="R745" s="53"/>
      <c r="S745" s="53"/>
      <c r="T745" s="54"/>
    </row>
    <row r="746" spans="10:20" ht="12">
      <c r="J746" s="140"/>
      <c r="R746" s="53"/>
      <c r="S746" s="53"/>
      <c r="T746" s="54"/>
    </row>
    <row r="747" spans="10:20" ht="12">
      <c r="J747" s="140"/>
      <c r="R747" s="53"/>
      <c r="S747" s="53"/>
      <c r="T747" s="54"/>
    </row>
    <row r="748" spans="10:20" ht="12">
      <c r="J748" s="140"/>
      <c r="R748" s="53"/>
      <c r="S748" s="53"/>
      <c r="T748" s="54"/>
    </row>
    <row r="749" spans="10:20" ht="12">
      <c r="J749" s="140"/>
      <c r="R749" s="53"/>
      <c r="S749" s="53"/>
      <c r="T749" s="54"/>
    </row>
    <row r="750" spans="10:20" ht="12">
      <c r="J750" s="140"/>
      <c r="R750" s="53"/>
      <c r="S750" s="53"/>
      <c r="T750" s="54"/>
    </row>
    <row r="751" spans="10:20" ht="12">
      <c r="J751" s="140"/>
      <c r="R751" s="53"/>
      <c r="S751" s="53"/>
      <c r="T751" s="54"/>
    </row>
    <row r="752" spans="10:20" ht="12">
      <c r="J752" s="140"/>
      <c r="R752" s="53"/>
      <c r="S752" s="53"/>
      <c r="T752" s="54"/>
    </row>
    <row r="753" spans="10:20" ht="12">
      <c r="J753" s="140"/>
      <c r="R753" s="53"/>
      <c r="S753" s="53"/>
      <c r="T753" s="54"/>
    </row>
    <row r="754" spans="10:20" ht="12">
      <c r="J754" s="140"/>
      <c r="R754" s="53"/>
      <c r="S754" s="53"/>
      <c r="T754" s="54"/>
    </row>
    <row r="755" spans="10:20" ht="12">
      <c r="J755" s="140"/>
      <c r="R755" s="53"/>
      <c r="S755" s="53"/>
      <c r="T755" s="54"/>
    </row>
    <row r="756" spans="10:20" ht="12">
      <c r="J756" s="140"/>
      <c r="R756" s="53"/>
      <c r="S756" s="53"/>
      <c r="T756" s="54"/>
    </row>
    <row r="757" spans="10:20" ht="12">
      <c r="J757" s="140"/>
      <c r="R757" s="53"/>
      <c r="S757" s="53"/>
      <c r="T757" s="54"/>
    </row>
    <row r="758" spans="10:20" ht="12">
      <c r="J758" s="140"/>
      <c r="R758" s="53"/>
      <c r="S758" s="53"/>
      <c r="T758" s="54"/>
    </row>
    <row r="759" spans="10:20" ht="12">
      <c r="J759" s="140"/>
      <c r="R759" s="53"/>
      <c r="S759" s="53"/>
      <c r="T759" s="54"/>
    </row>
    <row r="760" spans="10:20" ht="12">
      <c r="J760" s="140"/>
      <c r="R760" s="53"/>
      <c r="S760" s="53"/>
      <c r="T760" s="54"/>
    </row>
    <row r="761" spans="10:20" ht="12">
      <c r="J761" s="140"/>
      <c r="R761" s="53"/>
      <c r="S761" s="53"/>
      <c r="T761" s="54"/>
    </row>
    <row r="762" spans="10:20" ht="12">
      <c r="J762" s="140"/>
      <c r="R762" s="53"/>
      <c r="S762" s="53"/>
      <c r="T762" s="54"/>
    </row>
    <row r="763" spans="10:20" ht="12">
      <c r="J763" s="140"/>
      <c r="R763" s="53"/>
      <c r="S763" s="53"/>
      <c r="T763" s="54"/>
    </row>
    <row r="764" spans="10:20" ht="12">
      <c r="J764" s="140"/>
      <c r="R764" s="53"/>
      <c r="S764" s="53"/>
      <c r="T764" s="54"/>
    </row>
    <row r="765" spans="10:20" ht="12">
      <c r="J765" s="140"/>
      <c r="R765" s="53"/>
      <c r="S765" s="53"/>
      <c r="T765" s="54"/>
    </row>
    <row r="766" spans="10:20" ht="12">
      <c r="J766" s="140"/>
      <c r="R766" s="53"/>
      <c r="S766" s="53"/>
      <c r="T766" s="54"/>
    </row>
    <row r="767" spans="10:20" ht="12">
      <c r="J767" s="140"/>
      <c r="R767" s="53"/>
      <c r="S767" s="53"/>
      <c r="T767" s="54"/>
    </row>
    <row r="768" spans="10:20" ht="12">
      <c r="J768" s="140"/>
      <c r="R768" s="53"/>
      <c r="S768" s="53"/>
      <c r="T768" s="54"/>
    </row>
    <row r="769" spans="10:20" ht="12">
      <c r="J769" s="140"/>
      <c r="R769" s="53"/>
      <c r="S769" s="53"/>
      <c r="T769" s="54"/>
    </row>
    <row r="770" spans="10:20" ht="12">
      <c r="J770" s="140"/>
      <c r="R770" s="53"/>
      <c r="S770" s="53"/>
      <c r="T770" s="54"/>
    </row>
    <row r="771" spans="10:20" ht="12">
      <c r="J771" s="140"/>
      <c r="R771" s="53"/>
      <c r="S771" s="53"/>
      <c r="T771" s="54"/>
    </row>
    <row r="772" spans="10:20" ht="12">
      <c r="J772" s="140"/>
      <c r="R772" s="53"/>
      <c r="S772" s="53"/>
      <c r="T772" s="54"/>
    </row>
    <row r="773" spans="10:20" ht="12">
      <c r="J773" s="140"/>
      <c r="R773" s="53"/>
      <c r="S773" s="53"/>
      <c r="T773" s="54"/>
    </row>
    <row r="774" spans="10:20" ht="12">
      <c r="J774" s="140"/>
      <c r="R774" s="53"/>
      <c r="S774" s="53"/>
      <c r="T774" s="54"/>
    </row>
    <row r="775" spans="10:20" ht="12">
      <c r="J775" s="140"/>
      <c r="R775" s="53"/>
      <c r="S775" s="53"/>
      <c r="T775" s="54"/>
    </row>
    <row r="776" spans="10:20" ht="12">
      <c r="J776" s="140"/>
      <c r="R776" s="53"/>
      <c r="S776" s="53"/>
      <c r="T776" s="54"/>
    </row>
    <row r="777" spans="10:20" ht="12">
      <c r="J777" s="140"/>
      <c r="R777" s="53"/>
      <c r="S777" s="53"/>
      <c r="T777" s="54"/>
    </row>
    <row r="778" spans="10:20" ht="12">
      <c r="J778" s="140"/>
      <c r="R778" s="53"/>
      <c r="S778" s="53"/>
      <c r="T778" s="54"/>
    </row>
    <row r="779" spans="10:20" ht="12">
      <c r="J779" s="140"/>
      <c r="R779" s="53"/>
      <c r="S779" s="53"/>
      <c r="T779" s="54"/>
    </row>
    <row r="780" spans="10:20" ht="12">
      <c r="J780" s="140"/>
      <c r="R780" s="53"/>
      <c r="S780" s="53"/>
      <c r="T780" s="54"/>
    </row>
    <row r="781" spans="10:20" ht="12">
      <c r="J781" s="140"/>
      <c r="R781" s="53"/>
      <c r="S781" s="53"/>
      <c r="T781" s="54"/>
    </row>
    <row r="782" spans="10:20" ht="12">
      <c r="J782" s="140"/>
      <c r="R782" s="53"/>
      <c r="S782" s="53"/>
      <c r="T782" s="54"/>
    </row>
    <row r="783" spans="10:20" ht="12">
      <c r="J783" s="140"/>
      <c r="R783" s="53"/>
      <c r="S783" s="53"/>
      <c r="T783" s="54"/>
    </row>
    <row r="784" spans="10:20" ht="12">
      <c r="J784" s="140"/>
      <c r="R784" s="53"/>
      <c r="S784" s="53"/>
      <c r="T784" s="54"/>
    </row>
    <row r="785" spans="10:20" ht="12">
      <c r="J785" s="140"/>
      <c r="R785" s="53"/>
      <c r="S785" s="53"/>
      <c r="T785" s="54"/>
    </row>
    <row r="786" spans="10:20" ht="12">
      <c r="J786" s="140"/>
      <c r="R786" s="53"/>
      <c r="S786" s="53"/>
      <c r="T786" s="54"/>
    </row>
    <row r="787" spans="10:20" ht="12">
      <c r="J787" s="140"/>
      <c r="R787" s="53"/>
      <c r="S787" s="53"/>
      <c r="T787" s="54"/>
    </row>
    <row r="788" spans="10:20" ht="12">
      <c r="J788" s="140"/>
      <c r="R788" s="53"/>
      <c r="S788" s="53"/>
      <c r="T788" s="54"/>
    </row>
    <row r="789" spans="10:20" ht="12">
      <c r="J789" s="140"/>
      <c r="R789" s="53"/>
      <c r="S789" s="53"/>
      <c r="T789" s="54"/>
    </row>
    <row r="790" spans="10:20" ht="12">
      <c r="J790" s="140"/>
      <c r="R790" s="53"/>
      <c r="S790" s="53"/>
      <c r="T790" s="54"/>
    </row>
    <row r="791" spans="10:20" ht="12">
      <c r="J791" s="140"/>
      <c r="R791" s="53"/>
      <c r="S791" s="53"/>
      <c r="T791" s="54"/>
    </row>
    <row r="792" spans="10:20" ht="12">
      <c r="J792" s="140"/>
      <c r="R792" s="53"/>
      <c r="S792" s="53"/>
      <c r="T792" s="54"/>
    </row>
    <row r="793" spans="10:20" ht="12">
      <c r="J793" s="140"/>
      <c r="R793" s="53"/>
      <c r="S793" s="53"/>
      <c r="T793" s="54"/>
    </row>
    <row r="794" spans="10:20" ht="12">
      <c r="J794" s="140"/>
      <c r="R794" s="53"/>
      <c r="S794" s="53"/>
      <c r="T794" s="54"/>
    </row>
    <row r="795" spans="10:20" ht="12">
      <c r="J795" s="140"/>
      <c r="R795" s="53"/>
      <c r="S795" s="53"/>
      <c r="T795" s="54"/>
    </row>
    <row r="796" spans="10:20" ht="12">
      <c r="J796" s="140"/>
      <c r="R796" s="53"/>
      <c r="S796" s="53"/>
      <c r="T796" s="54"/>
    </row>
    <row r="797" spans="10:20" ht="12">
      <c r="J797" s="140"/>
      <c r="R797" s="53"/>
      <c r="S797" s="53"/>
      <c r="T797" s="54"/>
    </row>
    <row r="798" spans="10:20" ht="12">
      <c r="J798" s="140"/>
      <c r="R798" s="53"/>
      <c r="S798" s="53"/>
      <c r="T798" s="54"/>
    </row>
    <row r="799" spans="10:20" ht="12">
      <c r="J799" s="140"/>
      <c r="R799" s="53"/>
      <c r="S799" s="53"/>
      <c r="T799" s="54"/>
    </row>
    <row r="800" spans="10:20" ht="12">
      <c r="J800" s="140"/>
      <c r="R800" s="53"/>
      <c r="S800" s="53"/>
      <c r="T800" s="54"/>
    </row>
    <row r="801" spans="10:20" ht="12">
      <c r="J801" s="140"/>
      <c r="R801" s="53"/>
      <c r="S801" s="53"/>
      <c r="T801" s="54"/>
    </row>
    <row r="802" spans="10:20" ht="12">
      <c r="J802" s="140"/>
      <c r="R802" s="53"/>
      <c r="S802" s="53"/>
      <c r="T802" s="54"/>
    </row>
    <row r="803" spans="10:20" ht="12">
      <c r="J803" s="140"/>
      <c r="R803" s="53"/>
      <c r="S803" s="53"/>
      <c r="T803" s="54"/>
    </row>
    <row r="804" spans="10:20" ht="12">
      <c r="J804" s="140"/>
      <c r="R804" s="53"/>
      <c r="S804" s="53"/>
      <c r="T804" s="54"/>
    </row>
    <row r="805" spans="10:20" ht="12">
      <c r="J805" s="140"/>
      <c r="R805" s="53"/>
      <c r="S805" s="53"/>
      <c r="T805" s="54"/>
    </row>
    <row r="806" spans="10:20" ht="12">
      <c r="J806" s="140"/>
      <c r="R806" s="53"/>
      <c r="S806" s="53"/>
      <c r="T806" s="54"/>
    </row>
    <row r="807" spans="10:20" ht="12">
      <c r="J807" s="140"/>
      <c r="R807" s="53"/>
      <c r="S807" s="53"/>
      <c r="T807" s="54"/>
    </row>
    <row r="808" spans="10:20" ht="12">
      <c r="J808" s="140"/>
      <c r="R808" s="53"/>
      <c r="S808" s="53"/>
      <c r="T808" s="54"/>
    </row>
    <row r="809" spans="10:20" ht="12">
      <c r="J809" s="140"/>
      <c r="R809" s="53"/>
      <c r="S809" s="53"/>
      <c r="T809" s="54"/>
    </row>
    <row r="810" spans="10:20" ht="12">
      <c r="J810" s="140"/>
      <c r="R810" s="53"/>
      <c r="S810" s="53"/>
      <c r="T810" s="54"/>
    </row>
    <row r="811" spans="10:20" ht="12">
      <c r="J811" s="140"/>
      <c r="R811" s="53"/>
      <c r="S811" s="53"/>
      <c r="T811" s="54"/>
    </row>
    <row r="812" spans="10:20" ht="12">
      <c r="J812" s="140"/>
      <c r="R812" s="53"/>
      <c r="S812" s="53"/>
      <c r="T812" s="54"/>
    </row>
    <row r="813" spans="10:20" ht="12">
      <c r="J813" s="140"/>
      <c r="R813" s="53"/>
      <c r="S813" s="53"/>
      <c r="T813" s="54"/>
    </row>
    <row r="814" spans="10:20" ht="12">
      <c r="J814" s="140"/>
      <c r="R814" s="53"/>
      <c r="S814" s="53"/>
      <c r="T814" s="54"/>
    </row>
    <row r="815" spans="10:20" ht="12">
      <c r="J815" s="140"/>
      <c r="R815" s="53"/>
      <c r="S815" s="53"/>
      <c r="T815" s="54"/>
    </row>
    <row r="816" spans="10:20" ht="12">
      <c r="J816" s="140"/>
      <c r="R816" s="53"/>
      <c r="S816" s="53"/>
      <c r="T816" s="54"/>
    </row>
    <row r="817" spans="10:20" ht="12">
      <c r="J817" s="140"/>
      <c r="R817" s="53"/>
      <c r="S817" s="53"/>
      <c r="T817" s="54"/>
    </row>
    <row r="818" spans="10:20" ht="12">
      <c r="J818" s="140"/>
      <c r="R818" s="53"/>
      <c r="S818" s="53"/>
      <c r="T818" s="54"/>
    </row>
    <row r="819" spans="10:20" ht="12">
      <c r="J819" s="140"/>
      <c r="R819" s="53"/>
      <c r="S819" s="53"/>
      <c r="T819" s="54"/>
    </row>
    <row r="820" spans="10:20" ht="12">
      <c r="J820" s="140"/>
      <c r="R820" s="53"/>
      <c r="S820" s="53"/>
      <c r="T820" s="54"/>
    </row>
    <row r="821" spans="10:20" ht="12">
      <c r="J821" s="140"/>
      <c r="R821" s="53"/>
      <c r="S821" s="53"/>
      <c r="T821" s="54"/>
    </row>
    <row r="822" spans="10:20" ht="12">
      <c r="J822" s="140"/>
      <c r="R822" s="53"/>
      <c r="S822" s="53"/>
      <c r="T822" s="54"/>
    </row>
    <row r="823" spans="10:20" ht="12">
      <c r="J823" s="140"/>
      <c r="R823" s="53"/>
      <c r="S823" s="53"/>
      <c r="T823" s="54"/>
    </row>
    <row r="824" spans="10:20" ht="12">
      <c r="J824" s="140"/>
      <c r="R824" s="53"/>
      <c r="S824" s="53"/>
      <c r="T824" s="54"/>
    </row>
    <row r="825" spans="10:20" ht="12">
      <c r="J825" s="140"/>
      <c r="R825" s="53"/>
      <c r="S825" s="53"/>
      <c r="T825" s="54"/>
    </row>
    <row r="826" spans="10:20" ht="12">
      <c r="J826" s="140"/>
      <c r="R826" s="53"/>
      <c r="S826" s="53"/>
      <c r="T826" s="54"/>
    </row>
    <row r="827" spans="10:20" ht="12">
      <c r="J827" s="140"/>
      <c r="R827" s="53"/>
      <c r="S827" s="53"/>
      <c r="T827" s="54"/>
    </row>
    <row r="828" spans="10:20" ht="12">
      <c r="J828" s="140"/>
      <c r="R828" s="53"/>
      <c r="S828" s="53"/>
      <c r="T828" s="54"/>
    </row>
    <row r="829" spans="10:20" ht="12">
      <c r="J829" s="140"/>
      <c r="R829" s="53"/>
      <c r="S829" s="53"/>
      <c r="T829" s="54"/>
    </row>
    <row r="830" spans="10:20" ht="12">
      <c r="J830" s="140"/>
      <c r="R830" s="53"/>
      <c r="S830" s="53"/>
      <c r="T830" s="54"/>
    </row>
    <row r="831" spans="10:20" ht="12">
      <c r="J831" s="140"/>
      <c r="R831" s="53"/>
      <c r="S831" s="53"/>
      <c r="T831" s="54"/>
    </row>
    <row r="832" spans="10:20" ht="12">
      <c r="J832" s="140"/>
      <c r="R832" s="53"/>
      <c r="S832" s="53"/>
      <c r="T832" s="54"/>
    </row>
    <row r="833" spans="10:20" ht="12">
      <c r="J833" s="140"/>
      <c r="R833" s="53"/>
      <c r="S833" s="53"/>
      <c r="T833" s="54"/>
    </row>
    <row r="834" spans="10:20" ht="12">
      <c r="J834" s="140"/>
      <c r="R834" s="53"/>
      <c r="S834" s="53"/>
      <c r="T834" s="54"/>
    </row>
    <row r="835" spans="10:20" ht="12">
      <c r="J835" s="140"/>
      <c r="R835" s="53"/>
      <c r="S835" s="53"/>
      <c r="T835" s="54"/>
    </row>
    <row r="836" spans="10:20" ht="12">
      <c r="J836" s="140"/>
      <c r="R836" s="53"/>
      <c r="S836" s="53"/>
      <c r="T836" s="54"/>
    </row>
    <row r="837" spans="10:20" ht="12">
      <c r="J837" s="140"/>
      <c r="R837" s="53"/>
      <c r="S837" s="53"/>
      <c r="T837" s="54"/>
    </row>
    <row r="838" spans="10:20" ht="12">
      <c r="J838" s="140"/>
      <c r="R838" s="53"/>
      <c r="S838" s="53"/>
      <c r="T838" s="54"/>
    </row>
    <row r="839" spans="10:20" ht="12">
      <c r="J839" s="140"/>
      <c r="R839" s="53"/>
      <c r="S839" s="53"/>
      <c r="T839" s="54"/>
    </row>
    <row r="840" spans="10:20" ht="12">
      <c r="J840" s="140"/>
      <c r="R840" s="53"/>
      <c r="S840" s="53"/>
      <c r="T840" s="54"/>
    </row>
    <row r="841" spans="10:20" ht="12">
      <c r="J841" s="140"/>
      <c r="R841" s="53"/>
      <c r="S841" s="53"/>
      <c r="T841" s="54"/>
    </row>
    <row r="842" spans="10:20" ht="12">
      <c r="J842" s="140"/>
      <c r="R842" s="53"/>
      <c r="S842" s="53"/>
      <c r="T842" s="54"/>
    </row>
    <row r="843" spans="10:20" ht="12">
      <c r="J843" s="140"/>
      <c r="R843" s="53"/>
      <c r="S843" s="53"/>
      <c r="T843" s="54"/>
    </row>
    <row r="844" spans="10:20" ht="12">
      <c r="J844" s="140"/>
      <c r="R844" s="53"/>
      <c r="S844" s="53"/>
      <c r="T844" s="54"/>
    </row>
    <row r="845" spans="10:20" ht="12">
      <c r="J845" s="140"/>
      <c r="R845" s="53"/>
      <c r="S845" s="53"/>
      <c r="T845" s="54"/>
    </row>
    <row r="846" spans="10:20" ht="12">
      <c r="J846" s="140"/>
      <c r="R846" s="53"/>
      <c r="S846" s="53"/>
      <c r="T846" s="54"/>
    </row>
    <row r="847" spans="10:20" ht="12">
      <c r="J847" s="140"/>
      <c r="R847" s="53"/>
      <c r="S847" s="53"/>
      <c r="T847" s="54"/>
    </row>
    <row r="848" spans="10:20" ht="12">
      <c r="J848" s="140"/>
      <c r="R848" s="53"/>
      <c r="S848" s="53"/>
      <c r="T848" s="54"/>
    </row>
    <row r="849" spans="10:20" ht="12">
      <c r="J849" s="140"/>
      <c r="R849" s="53"/>
      <c r="S849" s="53"/>
      <c r="T849" s="54"/>
    </row>
    <row r="850" spans="10:20" ht="12">
      <c r="J850" s="140"/>
      <c r="R850" s="53"/>
      <c r="S850" s="53"/>
      <c r="T850" s="54"/>
    </row>
    <row r="851" spans="10:20" ht="12">
      <c r="J851" s="140"/>
      <c r="R851" s="53"/>
      <c r="S851" s="53"/>
      <c r="T851" s="54"/>
    </row>
    <row r="852" spans="10:20" ht="12">
      <c r="J852" s="140"/>
      <c r="R852" s="53"/>
      <c r="S852" s="53"/>
      <c r="T852" s="54"/>
    </row>
    <row r="853" spans="10:20" ht="12">
      <c r="J853" s="140"/>
      <c r="R853" s="53"/>
      <c r="S853" s="53"/>
      <c r="T853" s="54"/>
    </row>
    <row r="854" spans="10:20" ht="12">
      <c r="J854" s="140"/>
      <c r="R854" s="53"/>
      <c r="S854" s="53"/>
      <c r="T854" s="54"/>
    </row>
    <row r="855" spans="10:20" ht="12">
      <c r="J855" s="140"/>
      <c r="R855" s="53"/>
      <c r="S855" s="53"/>
      <c r="T855" s="54"/>
    </row>
    <row r="856" spans="10:20" ht="12">
      <c r="J856" s="140"/>
      <c r="R856" s="53"/>
      <c r="S856" s="53"/>
      <c r="T856" s="54"/>
    </row>
    <row r="857" spans="10:20" ht="12">
      <c r="J857" s="140"/>
      <c r="R857" s="53"/>
      <c r="S857" s="53"/>
      <c r="T857" s="54"/>
    </row>
    <row r="858" spans="10:20" ht="12">
      <c r="J858" s="140"/>
      <c r="R858" s="53"/>
      <c r="S858" s="53"/>
      <c r="T858" s="54"/>
    </row>
    <row r="859" spans="10:20" ht="12">
      <c r="J859" s="140"/>
      <c r="R859" s="53"/>
      <c r="S859" s="53"/>
      <c r="T859" s="54"/>
    </row>
    <row r="860" spans="10:20" ht="12">
      <c r="J860" s="140"/>
      <c r="R860" s="53"/>
      <c r="S860" s="53"/>
      <c r="T860" s="54"/>
    </row>
    <row r="861" spans="10:20" ht="12">
      <c r="J861" s="140"/>
      <c r="R861" s="53"/>
      <c r="S861" s="53"/>
      <c r="T861" s="54"/>
    </row>
    <row r="862" spans="10:20" ht="12">
      <c r="J862" s="140"/>
      <c r="R862" s="53"/>
      <c r="S862" s="53"/>
      <c r="T862" s="54"/>
    </row>
    <row r="863" spans="10:20" ht="12">
      <c r="J863" s="140"/>
      <c r="R863" s="53"/>
      <c r="S863" s="53"/>
      <c r="T863" s="54"/>
    </row>
    <row r="864" spans="10:20" ht="12">
      <c r="J864" s="140"/>
      <c r="R864" s="53"/>
      <c r="S864" s="53"/>
      <c r="T864" s="54"/>
    </row>
    <row r="865" spans="10:20" ht="12">
      <c r="J865" s="140"/>
      <c r="R865" s="53"/>
      <c r="S865" s="53"/>
      <c r="T865" s="54"/>
    </row>
    <row r="866" spans="10:20" ht="12">
      <c r="J866" s="140"/>
      <c r="R866" s="53"/>
      <c r="S866" s="53"/>
      <c r="T866" s="54"/>
    </row>
    <row r="867" spans="10:20" ht="12">
      <c r="J867" s="140"/>
      <c r="R867" s="53"/>
      <c r="S867" s="53"/>
      <c r="T867" s="54"/>
    </row>
    <row r="868" spans="10:20" ht="12">
      <c r="J868" s="140"/>
      <c r="R868" s="53"/>
      <c r="S868" s="53"/>
      <c r="T868" s="54"/>
    </row>
    <row r="869" spans="10:20" ht="12">
      <c r="J869" s="140"/>
      <c r="R869" s="53"/>
      <c r="S869" s="53"/>
      <c r="T869" s="54"/>
    </row>
    <row r="870" spans="10:20" ht="12">
      <c r="J870" s="140"/>
      <c r="R870" s="53"/>
      <c r="S870" s="53"/>
      <c r="T870" s="54"/>
    </row>
    <row r="871" spans="10:20" ht="12">
      <c r="J871" s="140"/>
      <c r="R871" s="53"/>
      <c r="S871" s="53"/>
      <c r="T871" s="54"/>
    </row>
    <row r="872" spans="10:20" ht="12">
      <c r="J872" s="140"/>
      <c r="R872" s="53"/>
      <c r="S872" s="53"/>
      <c r="T872" s="54"/>
    </row>
    <row r="873" spans="10:20" ht="12">
      <c r="J873" s="140"/>
      <c r="R873" s="53"/>
      <c r="S873" s="53"/>
      <c r="T873" s="54"/>
    </row>
    <row r="874" spans="10:20" ht="12">
      <c r="J874" s="140"/>
      <c r="R874" s="53"/>
      <c r="S874" s="53"/>
      <c r="T874" s="54"/>
    </row>
    <row r="875" spans="10:20" ht="12">
      <c r="J875" s="140"/>
      <c r="R875" s="53"/>
      <c r="S875" s="53"/>
      <c r="T875" s="54"/>
    </row>
    <row r="876" spans="10:20" ht="12">
      <c r="J876" s="140"/>
      <c r="R876" s="53"/>
      <c r="S876" s="53"/>
      <c r="T876" s="54"/>
    </row>
    <row r="877" spans="10:20" ht="12">
      <c r="J877" s="140"/>
      <c r="R877" s="53"/>
      <c r="S877" s="53"/>
      <c r="T877" s="54"/>
    </row>
    <row r="878" spans="10:20" ht="12">
      <c r="J878" s="140"/>
      <c r="R878" s="53"/>
      <c r="S878" s="53"/>
      <c r="T878" s="54"/>
    </row>
    <row r="879" spans="10:20" ht="12">
      <c r="J879" s="140"/>
      <c r="R879" s="53"/>
      <c r="S879" s="53"/>
      <c r="T879" s="54"/>
    </row>
    <row r="880" spans="10:20" ht="12">
      <c r="J880" s="140"/>
      <c r="R880" s="53"/>
      <c r="S880" s="53"/>
      <c r="T880" s="54"/>
    </row>
    <row r="881" spans="10:20" ht="12">
      <c r="J881" s="140"/>
      <c r="R881" s="53"/>
      <c r="S881" s="53"/>
      <c r="T881" s="54"/>
    </row>
    <row r="882" spans="10:20" ht="12">
      <c r="J882" s="140"/>
      <c r="R882" s="53"/>
      <c r="S882" s="53"/>
      <c r="T882" s="54"/>
    </row>
    <row r="883" spans="10:20" ht="12">
      <c r="J883" s="140"/>
      <c r="R883" s="53"/>
      <c r="S883" s="53"/>
      <c r="T883" s="54"/>
    </row>
    <row r="884" spans="10:20" ht="12">
      <c r="J884" s="140"/>
      <c r="R884" s="53"/>
      <c r="S884" s="53"/>
      <c r="T884" s="54"/>
    </row>
    <row r="885" spans="10:20" ht="12">
      <c r="J885" s="140"/>
      <c r="R885" s="53"/>
      <c r="S885" s="53"/>
      <c r="T885" s="54"/>
    </row>
    <row r="886" spans="10:20" ht="12">
      <c r="J886" s="140"/>
      <c r="R886" s="53"/>
      <c r="S886" s="53"/>
      <c r="T886" s="54"/>
    </row>
    <row r="887" spans="10:20" ht="12">
      <c r="J887" s="140"/>
      <c r="R887" s="53"/>
      <c r="S887" s="53"/>
      <c r="T887" s="54"/>
    </row>
    <row r="888" spans="10:20" ht="12">
      <c r="J888" s="140"/>
      <c r="R888" s="53"/>
      <c r="S888" s="53"/>
      <c r="T888" s="54"/>
    </row>
    <row r="889" spans="10:20" ht="12">
      <c r="J889" s="140"/>
      <c r="R889" s="53"/>
      <c r="S889" s="53"/>
      <c r="T889" s="54"/>
    </row>
    <row r="890" spans="10:20" ht="12">
      <c r="J890" s="140"/>
      <c r="R890" s="53"/>
      <c r="S890" s="53"/>
      <c r="T890" s="54"/>
    </row>
    <row r="891" spans="10:20" ht="12">
      <c r="J891" s="140"/>
      <c r="R891" s="53"/>
      <c r="S891" s="53"/>
      <c r="T891" s="54"/>
    </row>
    <row r="892" spans="10:20" ht="12">
      <c r="J892" s="140"/>
      <c r="R892" s="53"/>
      <c r="S892" s="53"/>
      <c r="T892" s="54"/>
    </row>
    <row r="893" spans="10:20" ht="12">
      <c r="J893" s="140"/>
      <c r="R893" s="53"/>
      <c r="S893" s="53"/>
      <c r="T893" s="54"/>
    </row>
    <row r="894" spans="10:20" ht="12">
      <c r="J894" s="140"/>
      <c r="R894" s="53"/>
      <c r="S894" s="53"/>
      <c r="T894" s="54"/>
    </row>
    <row r="895" spans="10:20" ht="12">
      <c r="J895" s="140"/>
      <c r="R895" s="53"/>
      <c r="S895" s="53"/>
      <c r="T895" s="54"/>
    </row>
    <row r="896" spans="10:20" ht="12">
      <c r="J896" s="140"/>
      <c r="R896" s="53"/>
      <c r="S896" s="53"/>
      <c r="T896" s="54"/>
    </row>
    <row r="897" spans="10:20" ht="12">
      <c r="J897" s="140"/>
      <c r="R897" s="53"/>
      <c r="S897" s="53"/>
      <c r="T897" s="54"/>
    </row>
    <row r="898" spans="10:20" ht="12">
      <c r="J898" s="140"/>
      <c r="R898" s="53"/>
      <c r="S898" s="53"/>
      <c r="T898" s="54"/>
    </row>
    <row r="899" spans="10:20" ht="12">
      <c r="J899" s="140"/>
      <c r="R899" s="53"/>
      <c r="S899" s="53"/>
      <c r="T899" s="54"/>
    </row>
    <row r="900" spans="10:20" ht="12">
      <c r="J900" s="140"/>
      <c r="R900" s="53"/>
      <c r="S900" s="53"/>
      <c r="T900" s="54"/>
    </row>
    <row r="901" spans="10:20" ht="12">
      <c r="J901" s="140"/>
      <c r="R901" s="53"/>
      <c r="S901" s="53"/>
      <c r="T901" s="54"/>
    </row>
    <row r="902" spans="10:20" ht="12">
      <c r="J902" s="140"/>
      <c r="R902" s="53"/>
      <c r="S902" s="53"/>
      <c r="T902" s="54"/>
    </row>
    <row r="903" spans="10:20" ht="12">
      <c r="J903" s="140"/>
      <c r="R903" s="53"/>
      <c r="S903" s="53"/>
      <c r="T903" s="54"/>
    </row>
    <row r="904" spans="10:20" ht="12">
      <c r="J904" s="140"/>
      <c r="R904" s="53"/>
      <c r="S904" s="53"/>
      <c r="T904" s="54"/>
    </row>
    <row r="905" spans="10:20" ht="12">
      <c r="J905" s="140"/>
      <c r="R905" s="53"/>
      <c r="S905" s="53"/>
      <c r="T905" s="54"/>
    </row>
    <row r="906" spans="10:20" ht="12">
      <c r="J906" s="140"/>
      <c r="R906" s="53"/>
      <c r="S906" s="53"/>
      <c r="T906" s="54"/>
    </row>
    <row r="907" spans="10:20" ht="12">
      <c r="J907" s="140"/>
      <c r="R907" s="53"/>
      <c r="S907" s="53"/>
      <c r="T907" s="54"/>
    </row>
    <row r="908" spans="10:20" ht="12">
      <c r="J908" s="140"/>
      <c r="R908" s="53"/>
      <c r="S908" s="53"/>
      <c r="T908" s="54"/>
    </row>
    <row r="909" spans="10:20" ht="12">
      <c r="J909" s="140"/>
      <c r="R909" s="53"/>
      <c r="S909" s="53"/>
      <c r="T909" s="54"/>
    </row>
    <row r="910" spans="10:20" ht="12">
      <c r="J910" s="140"/>
      <c r="R910" s="53"/>
      <c r="S910" s="53"/>
      <c r="T910" s="54"/>
    </row>
    <row r="911" spans="10:20" ht="12">
      <c r="J911" s="140"/>
      <c r="R911" s="53"/>
      <c r="S911" s="53"/>
      <c r="T911" s="54"/>
    </row>
    <row r="912" spans="10:20" ht="12">
      <c r="J912" s="140"/>
      <c r="R912" s="53"/>
      <c r="S912" s="53"/>
      <c r="T912" s="54"/>
    </row>
    <row r="913" spans="10:20" ht="12">
      <c r="J913" s="140"/>
      <c r="R913" s="53"/>
      <c r="S913" s="53"/>
      <c r="T913" s="54"/>
    </row>
    <row r="914" spans="10:20" ht="12">
      <c r="J914" s="140"/>
      <c r="R914" s="53"/>
      <c r="S914" s="53"/>
      <c r="T914" s="54"/>
    </row>
    <row r="915" spans="10:20" ht="12">
      <c r="J915" s="140"/>
      <c r="R915" s="53"/>
      <c r="S915" s="53"/>
      <c r="T915" s="54"/>
    </row>
    <row r="916" spans="10:20" ht="12">
      <c r="J916" s="140"/>
      <c r="R916" s="53"/>
      <c r="S916" s="53"/>
      <c r="T916" s="54"/>
    </row>
    <row r="917" spans="10:20" ht="12">
      <c r="J917" s="140"/>
      <c r="R917" s="53"/>
      <c r="S917" s="53"/>
      <c r="T917" s="54"/>
    </row>
    <row r="918" spans="10:20" ht="12">
      <c r="J918" s="140"/>
      <c r="R918" s="53"/>
      <c r="S918" s="53"/>
      <c r="T918" s="54"/>
    </row>
    <row r="919" spans="10:20" ht="12">
      <c r="J919" s="140"/>
      <c r="R919" s="53"/>
      <c r="S919" s="53"/>
      <c r="T919" s="54"/>
    </row>
    <row r="920" spans="10:20" ht="12">
      <c r="J920" s="140"/>
      <c r="R920" s="53"/>
      <c r="S920" s="53"/>
      <c r="T920" s="54"/>
    </row>
    <row r="921" spans="10:20" ht="12">
      <c r="J921" s="140"/>
      <c r="R921" s="53"/>
      <c r="S921" s="53"/>
      <c r="T921" s="54"/>
    </row>
    <row r="922" spans="10:20" ht="12">
      <c r="J922" s="140"/>
      <c r="R922" s="53"/>
      <c r="S922" s="53"/>
      <c r="T922" s="54"/>
    </row>
    <row r="923" spans="10:20" ht="12">
      <c r="J923" s="140"/>
      <c r="R923" s="53"/>
      <c r="S923" s="53"/>
      <c r="T923" s="54"/>
    </row>
    <row r="924" spans="10:20" ht="12">
      <c r="J924" s="140"/>
      <c r="R924" s="53"/>
      <c r="S924" s="53"/>
      <c r="T924" s="54"/>
    </row>
    <row r="925" spans="10:20" ht="12">
      <c r="J925" s="140"/>
      <c r="R925" s="53"/>
      <c r="S925" s="53"/>
      <c r="T925" s="54"/>
    </row>
    <row r="926" spans="10:20" ht="12">
      <c r="J926" s="140"/>
      <c r="R926" s="53"/>
      <c r="S926" s="53"/>
      <c r="T926" s="54"/>
    </row>
    <row r="927" spans="10:20" ht="12">
      <c r="J927" s="140"/>
      <c r="R927" s="53"/>
      <c r="S927" s="53"/>
      <c r="T927" s="54"/>
    </row>
    <row r="928" spans="10:20" ht="12">
      <c r="J928" s="140"/>
      <c r="R928" s="53"/>
      <c r="S928" s="53"/>
      <c r="T928" s="54"/>
    </row>
    <row r="929" spans="10:20" ht="12">
      <c r="J929" s="140"/>
      <c r="R929" s="53"/>
      <c r="S929" s="53"/>
      <c r="T929" s="54"/>
    </row>
    <row r="930" spans="10:20" ht="12">
      <c r="J930" s="140"/>
      <c r="R930" s="53"/>
      <c r="S930" s="53"/>
      <c r="T930" s="54"/>
    </row>
    <row r="931" spans="10:20" ht="12">
      <c r="J931" s="140"/>
      <c r="R931" s="53"/>
      <c r="S931" s="53"/>
      <c r="T931" s="54"/>
    </row>
    <row r="932" spans="10:20" ht="12">
      <c r="J932" s="140"/>
      <c r="R932" s="53"/>
      <c r="S932" s="53"/>
      <c r="T932" s="54"/>
    </row>
    <row r="933" spans="10:20" ht="12">
      <c r="J933" s="140"/>
      <c r="R933" s="53"/>
      <c r="S933" s="53"/>
      <c r="T933" s="54"/>
    </row>
    <row r="934" spans="10:20" ht="12">
      <c r="J934" s="140"/>
      <c r="R934" s="53"/>
      <c r="S934" s="53"/>
      <c r="T934" s="54"/>
    </row>
    <row r="935" spans="10:20" ht="12">
      <c r="J935" s="140"/>
      <c r="R935" s="53"/>
      <c r="S935" s="53"/>
      <c r="T935" s="54"/>
    </row>
    <row r="936" spans="10:20" ht="12">
      <c r="J936" s="140"/>
      <c r="R936" s="53"/>
      <c r="S936" s="53"/>
      <c r="T936" s="54"/>
    </row>
    <row r="937" spans="10:20" ht="12">
      <c r="J937" s="140"/>
      <c r="R937" s="53"/>
      <c r="S937" s="53"/>
      <c r="T937" s="54"/>
    </row>
    <row r="938" spans="10:20" ht="12">
      <c r="J938" s="140"/>
      <c r="R938" s="53"/>
      <c r="S938" s="53"/>
      <c r="T938" s="54"/>
    </row>
    <row r="939" spans="10:20" ht="12">
      <c r="J939" s="140"/>
      <c r="R939" s="53"/>
      <c r="S939" s="53"/>
      <c r="T939" s="54"/>
    </row>
    <row r="940" spans="10:20" ht="12">
      <c r="J940" s="140"/>
      <c r="R940" s="53"/>
      <c r="S940" s="53"/>
      <c r="T940" s="54"/>
    </row>
    <row r="941" spans="10:20" ht="12">
      <c r="J941" s="140"/>
      <c r="R941" s="53"/>
      <c r="S941" s="53"/>
      <c r="T941" s="54"/>
    </row>
    <row r="942" spans="10:20" ht="12">
      <c r="J942" s="140"/>
      <c r="R942" s="53"/>
      <c r="S942" s="53"/>
      <c r="T942" s="54"/>
    </row>
    <row r="943" spans="10:20" ht="12">
      <c r="J943" s="140"/>
      <c r="R943" s="53"/>
      <c r="S943" s="53"/>
      <c r="T943" s="54"/>
    </row>
    <row r="944" spans="10:20" ht="12">
      <c r="J944" s="140"/>
      <c r="R944" s="53"/>
      <c r="S944" s="53"/>
      <c r="T944" s="54"/>
    </row>
    <row r="945" spans="10:20" ht="12">
      <c r="J945" s="140"/>
      <c r="R945" s="53"/>
      <c r="S945" s="53"/>
      <c r="T945" s="54"/>
    </row>
    <row r="946" spans="10:20" ht="12">
      <c r="J946" s="140"/>
      <c r="R946" s="53"/>
      <c r="S946" s="53"/>
      <c r="T946" s="54"/>
    </row>
    <row r="947" spans="10:20" ht="12">
      <c r="J947" s="140"/>
      <c r="R947" s="53"/>
      <c r="S947" s="53"/>
      <c r="T947" s="54"/>
    </row>
    <row r="948" spans="10:20" ht="12">
      <c r="J948" s="140"/>
      <c r="R948" s="53"/>
      <c r="S948" s="53"/>
      <c r="T948" s="54"/>
    </row>
    <row r="949" spans="10:20" ht="12">
      <c r="J949" s="140"/>
      <c r="R949" s="53"/>
      <c r="S949" s="53"/>
      <c r="T949" s="54"/>
    </row>
    <row r="950" spans="10:20" ht="12">
      <c r="J950" s="140"/>
      <c r="R950" s="53"/>
      <c r="S950" s="53"/>
      <c r="T950" s="54"/>
    </row>
    <row r="951" spans="10:20" ht="12">
      <c r="J951" s="140"/>
      <c r="R951" s="53"/>
      <c r="S951" s="53"/>
      <c r="T951" s="54"/>
    </row>
    <row r="952" spans="10:20" ht="12">
      <c r="J952" s="140"/>
      <c r="R952" s="53"/>
      <c r="S952" s="53"/>
      <c r="T952" s="54"/>
    </row>
    <row r="953" spans="10:20" ht="12">
      <c r="J953" s="140"/>
      <c r="R953" s="53"/>
      <c r="S953" s="53"/>
      <c r="T953" s="54"/>
    </row>
    <row r="954" spans="10:20" ht="12">
      <c r="J954" s="140"/>
      <c r="R954" s="53"/>
      <c r="S954" s="53"/>
      <c r="T954" s="54"/>
    </row>
    <row r="955" spans="10:20" ht="12">
      <c r="J955" s="140"/>
      <c r="R955" s="53"/>
      <c r="S955" s="53"/>
      <c r="T955" s="54"/>
    </row>
    <row r="956" spans="10:20" ht="12">
      <c r="J956" s="140"/>
      <c r="R956" s="53"/>
      <c r="S956" s="53"/>
      <c r="T956" s="54"/>
    </row>
    <row r="957" spans="10:20" ht="12">
      <c r="J957" s="140"/>
      <c r="R957" s="53"/>
      <c r="S957" s="53"/>
      <c r="T957" s="54"/>
    </row>
    <row r="958" spans="10:20" ht="12">
      <c r="J958" s="140"/>
      <c r="R958" s="53"/>
      <c r="S958" s="53"/>
      <c r="T958" s="54"/>
    </row>
    <row r="959" spans="10:20" ht="12">
      <c r="J959" s="140"/>
      <c r="R959" s="53"/>
      <c r="S959" s="53"/>
      <c r="T959" s="54"/>
    </row>
    <row r="960" spans="10:20" ht="12">
      <c r="J960" s="140"/>
      <c r="R960" s="53"/>
      <c r="S960" s="53"/>
      <c r="T960" s="54"/>
    </row>
    <row r="961" spans="10:20" ht="12">
      <c r="J961" s="140"/>
      <c r="R961" s="53"/>
      <c r="S961" s="53"/>
      <c r="T961" s="54"/>
    </row>
    <row r="962" spans="10:20" ht="12">
      <c r="J962" s="140"/>
      <c r="R962" s="53"/>
      <c r="S962" s="53"/>
      <c r="T962" s="54"/>
    </row>
    <row r="963" spans="10:20" ht="12">
      <c r="J963" s="140"/>
      <c r="R963" s="53"/>
      <c r="S963" s="53"/>
      <c r="T963" s="54"/>
    </row>
    <row r="964" spans="10:20" ht="12">
      <c r="J964" s="140"/>
      <c r="R964" s="53"/>
      <c r="S964" s="53"/>
      <c r="T964" s="54"/>
    </row>
    <row r="965" spans="10:20" ht="12">
      <c r="J965" s="140"/>
      <c r="R965" s="53"/>
      <c r="S965" s="53"/>
      <c r="T965" s="54"/>
    </row>
    <row r="966" spans="10:20" ht="12">
      <c r="J966" s="140"/>
      <c r="R966" s="53"/>
      <c r="S966" s="53"/>
      <c r="T966" s="54"/>
    </row>
    <row r="967" spans="10:20" ht="12">
      <c r="J967" s="140"/>
      <c r="R967" s="53"/>
      <c r="S967" s="53"/>
      <c r="T967" s="54"/>
    </row>
    <row r="968" spans="10:20" ht="12">
      <c r="J968" s="140"/>
      <c r="R968" s="53"/>
      <c r="S968" s="53"/>
      <c r="T968" s="54"/>
    </row>
    <row r="969" spans="10:20" ht="12">
      <c r="J969" s="140"/>
      <c r="R969" s="53"/>
      <c r="S969" s="53"/>
      <c r="T969" s="54"/>
    </row>
    <row r="970" spans="10:20" ht="12">
      <c r="J970" s="140"/>
      <c r="R970" s="53"/>
      <c r="S970" s="53"/>
      <c r="T970" s="54"/>
    </row>
    <row r="971" spans="10:20" ht="12">
      <c r="J971" s="140"/>
      <c r="R971" s="53"/>
      <c r="S971" s="53"/>
      <c r="T971" s="54"/>
    </row>
    <row r="972" spans="10:20" ht="12">
      <c r="J972" s="140"/>
      <c r="R972" s="53"/>
      <c r="S972" s="53"/>
      <c r="T972" s="54"/>
    </row>
    <row r="973" spans="10:20" ht="12">
      <c r="J973" s="140"/>
      <c r="R973" s="53"/>
      <c r="S973" s="53"/>
      <c r="T973" s="54"/>
    </row>
    <row r="974" spans="10:20" ht="12">
      <c r="J974" s="140"/>
      <c r="R974" s="53"/>
      <c r="S974" s="53"/>
      <c r="T974" s="54"/>
    </row>
    <row r="975" spans="10:20" ht="12">
      <c r="J975" s="140"/>
      <c r="R975" s="53"/>
      <c r="S975" s="53"/>
      <c r="T975" s="54"/>
    </row>
    <row r="976" spans="10:20" ht="12">
      <c r="J976" s="140"/>
      <c r="R976" s="53"/>
      <c r="S976" s="53"/>
      <c r="T976" s="54"/>
    </row>
    <row r="977" spans="10:20" ht="12">
      <c r="J977" s="140"/>
      <c r="R977" s="53"/>
      <c r="S977" s="53"/>
      <c r="T977" s="54"/>
    </row>
    <row r="978" spans="10:20" ht="12">
      <c r="J978" s="140"/>
      <c r="R978" s="53"/>
      <c r="S978" s="53"/>
      <c r="T978" s="54"/>
    </row>
    <row r="979" spans="10:20" ht="12">
      <c r="J979" s="140"/>
      <c r="R979" s="53"/>
      <c r="S979" s="53"/>
      <c r="T979" s="54"/>
    </row>
    <row r="980" spans="10:20" ht="12">
      <c r="J980" s="140"/>
      <c r="R980" s="53"/>
      <c r="S980" s="53"/>
      <c r="T980" s="54"/>
    </row>
    <row r="981" spans="10:20" ht="12">
      <c r="J981" s="140"/>
      <c r="R981" s="53"/>
      <c r="S981" s="53"/>
      <c r="T981" s="54"/>
    </row>
    <row r="982" spans="10:20" ht="12">
      <c r="J982" s="140"/>
      <c r="R982" s="53"/>
      <c r="S982" s="53"/>
      <c r="T982" s="54"/>
    </row>
    <row r="983" spans="10:20" ht="12">
      <c r="J983" s="140"/>
      <c r="R983" s="53"/>
      <c r="S983" s="53"/>
      <c r="T983" s="54"/>
    </row>
    <row r="984" spans="10:20" ht="12">
      <c r="J984" s="140"/>
      <c r="R984" s="53"/>
      <c r="S984" s="53"/>
      <c r="T984" s="54"/>
    </row>
    <row r="985" spans="10:20" ht="12">
      <c r="J985" s="140"/>
      <c r="R985" s="53"/>
      <c r="S985" s="53"/>
      <c r="T985" s="54"/>
    </row>
    <row r="986" spans="10:20" ht="12">
      <c r="J986" s="140"/>
      <c r="R986" s="53"/>
      <c r="S986" s="53"/>
      <c r="T986" s="54"/>
    </row>
    <row r="987" spans="10:20" ht="12">
      <c r="J987" s="140"/>
      <c r="R987" s="53"/>
      <c r="S987" s="53"/>
      <c r="T987" s="54"/>
    </row>
    <row r="988" spans="10:20" ht="12">
      <c r="J988" s="140"/>
      <c r="R988" s="53"/>
      <c r="S988" s="53"/>
      <c r="T988" s="54"/>
    </row>
    <row r="989" spans="10:20" ht="12">
      <c r="J989" s="140"/>
      <c r="R989" s="53"/>
      <c r="S989" s="53"/>
      <c r="T989" s="54"/>
    </row>
    <row r="990" spans="10:20" ht="12">
      <c r="J990" s="140"/>
      <c r="R990" s="53"/>
      <c r="S990" s="53"/>
      <c r="T990" s="54"/>
    </row>
    <row r="991" spans="10:20" ht="12">
      <c r="J991" s="140"/>
      <c r="R991" s="53"/>
      <c r="S991" s="53"/>
      <c r="T991" s="54"/>
    </row>
    <row r="992" spans="10:20" ht="12">
      <c r="J992" s="140"/>
      <c r="R992" s="53"/>
      <c r="S992" s="53"/>
      <c r="T992" s="54"/>
    </row>
    <row r="993" spans="10:20" ht="12">
      <c r="J993" s="140"/>
      <c r="R993" s="53"/>
      <c r="S993" s="53"/>
      <c r="T993" s="54"/>
    </row>
    <row r="994" spans="10:20" ht="12">
      <c r="J994" s="140"/>
      <c r="R994" s="53"/>
      <c r="S994" s="53"/>
      <c r="T994" s="54"/>
    </row>
    <row r="995" spans="10:20" ht="12">
      <c r="J995" s="140"/>
      <c r="R995" s="53"/>
      <c r="S995" s="53"/>
      <c r="T995" s="54"/>
    </row>
    <row r="996" spans="10:20" ht="12">
      <c r="J996" s="140"/>
      <c r="R996" s="53"/>
      <c r="S996" s="53"/>
      <c r="T996" s="54"/>
    </row>
    <row r="997" spans="10:20" ht="12">
      <c r="J997" s="140"/>
      <c r="R997" s="53"/>
      <c r="S997" s="53"/>
      <c r="T997" s="54"/>
    </row>
    <row r="998" spans="10:20" ht="12">
      <c r="J998" s="140"/>
      <c r="R998" s="53"/>
      <c r="S998" s="53"/>
      <c r="T998" s="54"/>
    </row>
    <row r="999" spans="10:20" ht="12">
      <c r="J999" s="140"/>
      <c r="R999" s="53"/>
      <c r="S999" s="53"/>
      <c r="T999" s="54"/>
    </row>
    <row r="1000" spans="10:20" ht="12">
      <c r="J1000" s="140"/>
      <c r="R1000" s="53"/>
      <c r="S1000" s="53"/>
      <c r="T1000" s="54"/>
    </row>
    <row r="1001" spans="10:20" ht="12">
      <c r="J1001" s="140"/>
      <c r="R1001" s="53"/>
      <c r="S1001" s="53"/>
      <c r="T1001" s="54"/>
    </row>
    <row r="1002" spans="10:20" ht="12">
      <c r="J1002" s="140"/>
      <c r="R1002" s="53"/>
      <c r="S1002" s="53"/>
      <c r="T1002" s="54"/>
    </row>
    <row r="1003" spans="10:20" ht="12">
      <c r="J1003" s="140"/>
      <c r="R1003" s="53"/>
      <c r="S1003" s="53"/>
      <c r="T1003" s="54"/>
    </row>
    <row r="1004" spans="10:20" ht="12">
      <c r="J1004" s="140"/>
      <c r="R1004" s="53"/>
      <c r="S1004" s="53"/>
      <c r="T1004" s="54"/>
    </row>
    <row r="1005" spans="10:20" ht="12">
      <c r="J1005" s="140"/>
      <c r="R1005" s="53"/>
      <c r="S1005" s="53"/>
      <c r="T1005" s="54"/>
    </row>
    <row r="1006" spans="10:20" ht="12">
      <c r="J1006" s="140"/>
      <c r="R1006" s="53"/>
      <c r="S1006" s="53"/>
      <c r="T1006" s="54"/>
    </row>
    <row r="1007" spans="10:20" ht="12">
      <c r="J1007" s="140"/>
      <c r="R1007" s="53"/>
      <c r="S1007" s="53"/>
      <c r="T1007" s="54"/>
    </row>
    <row r="1008" spans="10:20" ht="12">
      <c r="J1008" s="140"/>
      <c r="R1008" s="53"/>
      <c r="S1008" s="53"/>
      <c r="T1008" s="54"/>
    </row>
    <row r="1009" spans="10:20" ht="12">
      <c r="J1009" s="140"/>
      <c r="R1009" s="53"/>
      <c r="S1009" s="53"/>
      <c r="T1009" s="54"/>
    </row>
    <row r="1010" spans="10:20" ht="12">
      <c r="J1010" s="140"/>
      <c r="R1010" s="53"/>
      <c r="S1010" s="53"/>
      <c r="T1010" s="54"/>
    </row>
    <row r="1011" spans="10:20" ht="12">
      <c r="J1011" s="140"/>
      <c r="R1011" s="53"/>
      <c r="S1011" s="53"/>
      <c r="T1011" s="54"/>
    </row>
    <row r="1012" spans="10:20" ht="12">
      <c r="J1012" s="140"/>
      <c r="R1012" s="53"/>
      <c r="S1012" s="53"/>
      <c r="T1012" s="54"/>
    </row>
    <row r="1013" spans="10:20" ht="12">
      <c r="J1013" s="140"/>
      <c r="R1013" s="53"/>
      <c r="S1013" s="53"/>
      <c r="T1013" s="54"/>
    </row>
    <row r="1014" spans="10:20" ht="12">
      <c r="J1014" s="140"/>
      <c r="R1014" s="53"/>
      <c r="S1014" s="53"/>
      <c r="T1014" s="54"/>
    </row>
    <row r="1015" spans="10:20" ht="12">
      <c r="J1015" s="140"/>
      <c r="R1015" s="53"/>
      <c r="S1015" s="53"/>
      <c r="T1015" s="54"/>
    </row>
    <row r="1016" spans="10:20" ht="12">
      <c r="J1016" s="140"/>
      <c r="R1016" s="53"/>
      <c r="S1016" s="53"/>
      <c r="T1016" s="54"/>
    </row>
    <row r="1017" spans="10:20" ht="12">
      <c r="J1017" s="140"/>
      <c r="R1017" s="53"/>
      <c r="S1017" s="53"/>
      <c r="T1017" s="54"/>
    </row>
    <row r="1018" spans="10:20" ht="12">
      <c r="J1018" s="140"/>
      <c r="R1018" s="53"/>
      <c r="S1018" s="53"/>
      <c r="T1018" s="54"/>
    </row>
    <row r="1019" spans="10:20" ht="12">
      <c r="J1019" s="140"/>
      <c r="R1019" s="53"/>
      <c r="S1019" s="53"/>
      <c r="T1019" s="54"/>
    </row>
    <row r="1020" spans="10:20" ht="12">
      <c r="J1020" s="140"/>
      <c r="R1020" s="53"/>
      <c r="S1020" s="53"/>
      <c r="T1020" s="54"/>
    </row>
    <row r="1021" spans="10:20" ht="12">
      <c r="J1021" s="140"/>
      <c r="R1021" s="53"/>
      <c r="S1021" s="53"/>
      <c r="T1021" s="54"/>
    </row>
    <row r="1022" spans="10:20" ht="12">
      <c r="J1022" s="140"/>
      <c r="R1022" s="53"/>
      <c r="S1022" s="53"/>
      <c r="T1022" s="54"/>
    </row>
    <row r="1023" spans="10:20" ht="12">
      <c r="J1023" s="140"/>
      <c r="R1023" s="53"/>
      <c r="S1023" s="53"/>
      <c r="T1023" s="54"/>
    </row>
    <row r="1024" spans="10:20" ht="12">
      <c r="J1024" s="140"/>
      <c r="R1024" s="53"/>
      <c r="S1024" s="53"/>
      <c r="T1024" s="54"/>
    </row>
    <row r="1025" spans="10:20" ht="12">
      <c r="J1025" s="140"/>
      <c r="R1025" s="53"/>
      <c r="S1025" s="53"/>
      <c r="T1025" s="54"/>
    </row>
    <row r="1026" spans="10:20" ht="12">
      <c r="J1026" s="140"/>
      <c r="R1026" s="53"/>
      <c r="S1026" s="53"/>
      <c r="T1026" s="54"/>
    </row>
    <row r="1027" spans="10:20" ht="12">
      <c r="J1027" s="140"/>
      <c r="R1027" s="53"/>
      <c r="S1027" s="53"/>
      <c r="T1027" s="54"/>
    </row>
    <row r="1028" spans="10:20" ht="12">
      <c r="J1028" s="140"/>
      <c r="R1028" s="53"/>
      <c r="S1028" s="53"/>
      <c r="T1028" s="54"/>
    </row>
    <row r="1029" spans="10:20" ht="12">
      <c r="J1029" s="140"/>
      <c r="R1029" s="53"/>
      <c r="S1029" s="53"/>
      <c r="T1029" s="54"/>
    </row>
    <row r="1030" spans="10:20" ht="12">
      <c r="J1030" s="140"/>
      <c r="R1030" s="53"/>
      <c r="S1030" s="53"/>
      <c r="T1030" s="54"/>
    </row>
    <row r="1031" spans="10:20" ht="12">
      <c r="J1031" s="140"/>
      <c r="R1031" s="53"/>
      <c r="S1031" s="53"/>
      <c r="T1031" s="54"/>
    </row>
    <row r="1032" spans="10:20" ht="12">
      <c r="J1032" s="140"/>
      <c r="R1032" s="53"/>
      <c r="S1032" s="53"/>
      <c r="T1032" s="54"/>
    </row>
    <row r="1033" spans="10:20" ht="12">
      <c r="J1033" s="140"/>
      <c r="R1033" s="53"/>
      <c r="S1033" s="53"/>
      <c r="T1033" s="54"/>
    </row>
    <row r="1034" spans="10:20" ht="12">
      <c r="J1034" s="140"/>
      <c r="R1034" s="53"/>
      <c r="S1034" s="53"/>
      <c r="T1034" s="54"/>
    </row>
    <row r="1035" spans="10:20" ht="12">
      <c r="J1035" s="140"/>
      <c r="R1035" s="53"/>
      <c r="S1035" s="53"/>
      <c r="T1035" s="54"/>
    </row>
    <row r="1036" spans="10:20" ht="12">
      <c r="J1036" s="140"/>
      <c r="R1036" s="53"/>
      <c r="S1036" s="53"/>
      <c r="T1036" s="54"/>
    </row>
    <row r="1037" spans="10:20" ht="12">
      <c r="J1037" s="140"/>
      <c r="R1037" s="53"/>
      <c r="S1037" s="53"/>
      <c r="T1037" s="54"/>
    </row>
    <row r="1038" spans="10:20" ht="12">
      <c r="J1038" s="140"/>
      <c r="R1038" s="53"/>
      <c r="S1038" s="53"/>
      <c r="T1038" s="54"/>
    </row>
    <row r="1039" spans="10:20" ht="12">
      <c r="J1039" s="140"/>
      <c r="R1039" s="53"/>
      <c r="S1039" s="53"/>
      <c r="T1039" s="54"/>
    </row>
    <row r="1040" spans="10:20" ht="12">
      <c r="J1040" s="140"/>
      <c r="R1040" s="53"/>
      <c r="S1040" s="53"/>
      <c r="T1040" s="54"/>
    </row>
    <row r="1041" spans="10:20" ht="12">
      <c r="J1041" s="140"/>
      <c r="R1041" s="53"/>
      <c r="S1041" s="53"/>
      <c r="T1041" s="54"/>
    </row>
    <row r="1042" spans="10:20" ht="12">
      <c r="J1042" s="140"/>
      <c r="R1042" s="53"/>
      <c r="S1042" s="53"/>
      <c r="T1042" s="54"/>
    </row>
    <row r="1043" spans="10:20" ht="12">
      <c r="J1043" s="140"/>
      <c r="R1043" s="53"/>
      <c r="S1043" s="53"/>
      <c r="T1043" s="54"/>
    </row>
    <row r="1044" spans="10:20" ht="12">
      <c r="J1044" s="140"/>
      <c r="R1044" s="53"/>
      <c r="S1044" s="53"/>
      <c r="T1044" s="54"/>
    </row>
    <row r="1045" spans="10:20" ht="12">
      <c r="J1045" s="140"/>
      <c r="R1045" s="53"/>
      <c r="S1045" s="53"/>
      <c r="T1045" s="54"/>
    </row>
    <row r="1046" spans="10:20" ht="12">
      <c r="J1046" s="140"/>
      <c r="R1046" s="53"/>
      <c r="S1046" s="53"/>
      <c r="T1046" s="54"/>
    </row>
    <row r="1047" spans="10:20" ht="12">
      <c r="J1047" s="140"/>
      <c r="R1047" s="53"/>
      <c r="S1047" s="53"/>
      <c r="T1047" s="54"/>
    </row>
    <row r="1048" spans="10:20" ht="12">
      <c r="J1048" s="140"/>
      <c r="R1048" s="53"/>
      <c r="S1048" s="53"/>
      <c r="T1048" s="54"/>
    </row>
    <row r="1049" spans="10:20" ht="12">
      <c r="J1049" s="140"/>
      <c r="R1049" s="53"/>
      <c r="S1049" s="53"/>
      <c r="T1049" s="54"/>
    </row>
    <row r="1050" spans="10:20" ht="12">
      <c r="J1050" s="140"/>
      <c r="R1050" s="53"/>
      <c r="S1050" s="53"/>
      <c r="T1050" s="54"/>
    </row>
    <row r="1051" spans="10:20" ht="12">
      <c r="J1051" s="140"/>
      <c r="R1051" s="53"/>
      <c r="S1051" s="53"/>
      <c r="T1051" s="54"/>
    </row>
    <row r="1052" spans="10:20" ht="12">
      <c r="J1052" s="140"/>
      <c r="R1052" s="53"/>
      <c r="S1052" s="53"/>
      <c r="T1052" s="54"/>
    </row>
    <row r="1053" spans="10:20" ht="12">
      <c r="J1053" s="140"/>
      <c r="R1053" s="53"/>
      <c r="S1053" s="53"/>
      <c r="T1053" s="54"/>
    </row>
    <row r="1054" spans="10:20" ht="12">
      <c r="J1054" s="140"/>
      <c r="R1054" s="53"/>
      <c r="S1054" s="53"/>
      <c r="T1054" s="54"/>
    </row>
    <row r="1055" spans="10:20" ht="12">
      <c r="J1055" s="140"/>
      <c r="R1055" s="53"/>
      <c r="S1055" s="53"/>
      <c r="T1055" s="54"/>
    </row>
    <row r="1056" spans="10:20" ht="12">
      <c r="J1056" s="140"/>
      <c r="R1056" s="53"/>
      <c r="S1056" s="53"/>
      <c r="T1056" s="54"/>
    </row>
    <row r="1057" spans="10:20" ht="12">
      <c r="J1057" s="140"/>
      <c r="R1057" s="53"/>
      <c r="S1057" s="53"/>
      <c r="T1057" s="54"/>
    </row>
    <row r="1058" spans="10:20" ht="12">
      <c r="J1058" s="140"/>
      <c r="R1058" s="53"/>
      <c r="S1058" s="53"/>
      <c r="T1058" s="54"/>
    </row>
    <row r="1059" spans="10:20" ht="12">
      <c r="J1059" s="140"/>
      <c r="R1059" s="53"/>
      <c r="S1059" s="53"/>
      <c r="T1059" s="54"/>
    </row>
    <row r="1060" spans="10:20" ht="12">
      <c r="J1060" s="140"/>
      <c r="R1060" s="53"/>
      <c r="S1060" s="53"/>
      <c r="T1060" s="54"/>
    </row>
    <row r="1061" spans="10:20" ht="12">
      <c r="J1061" s="140"/>
      <c r="R1061" s="53"/>
      <c r="S1061" s="53"/>
      <c r="T1061" s="54"/>
    </row>
    <row r="1062" spans="10:20" ht="12">
      <c r="J1062" s="140"/>
      <c r="R1062" s="53"/>
      <c r="S1062" s="53"/>
      <c r="T1062" s="54"/>
    </row>
    <row r="1063" spans="10:20" ht="12">
      <c r="J1063" s="140"/>
      <c r="R1063" s="53"/>
      <c r="S1063" s="53"/>
      <c r="T1063" s="54"/>
    </row>
    <row r="1064" spans="10:20" ht="12">
      <c r="J1064" s="140"/>
      <c r="R1064" s="53"/>
      <c r="S1064" s="53"/>
      <c r="T1064" s="54"/>
    </row>
    <row r="1065" spans="10:20" ht="12">
      <c r="J1065" s="140"/>
      <c r="R1065" s="53"/>
      <c r="S1065" s="53"/>
      <c r="T1065" s="54"/>
    </row>
    <row r="1066" spans="10:20" ht="12">
      <c r="J1066" s="140"/>
      <c r="R1066" s="53"/>
      <c r="S1066" s="53"/>
      <c r="T1066" s="54"/>
    </row>
    <row r="1067" spans="10:20" ht="12">
      <c r="J1067" s="140"/>
      <c r="R1067" s="53"/>
      <c r="S1067" s="53"/>
      <c r="T1067" s="54"/>
    </row>
    <row r="1068" spans="10:20" ht="12">
      <c r="J1068" s="140"/>
      <c r="R1068" s="53"/>
      <c r="S1068" s="53"/>
      <c r="T1068" s="54"/>
    </row>
    <row r="1069" spans="10:20" ht="12">
      <c r="J1069" s="140"/>
      <c r="R1069" s="53"/>
      <c r="S1069" s="53"/>
      <c r="T1069" s="54"/>
    </row>
    <row r="1070" spans="10:20" ht="12">
      <c r="J1070" s="140"/>
      <c r="R1070" s="53"/>
      <c r="S1070" s="53"/>
      <c r="T1070" s="54"/>
    </row>
    <row r="1071" spans="10:20" ht="12">
      <c r="J1071" s="140"/>
      <c r="R1071" s="53"/>
      <c r="S1071" s="53"/>
      <c r="T1071" s="54"/>
    </row>
    <row r="1072" spans="10:20" ht="12">
      <c r="J1072" s="140"/>
      <c r="R1072" s="53"/>
      <c r="S1072" s="53"/>
      <c r="T1072" s="54"/>
    </row>
    <row r="1073" spans="10:20" ht="12">
      <c r="J1073" s="140"/>
      <c r="R1073" s="53"/>
      <c r="S1073" s="53"/>
      <c r="T1073" s="54"/>
    </row>
    <row r="1074" spans="10:20" ht="12">
      <c r="J1074" s="140"/>
      <c r="R1074" s="53"/>
      <c r="S1074" s="53"/>
      <c r="T1074" s="54"/>
    </row>
    <row r="1075" spans="10:20" ht="12">
      <c r="J1075" s="140"/>
      <c r="R1075" s="53"/>
      <c r="S1075" s="53"/>
      <c r="T1075" s="54"/>
    </row>
    <row r="1076" spans="10:20" ht="12">
      <c r="J1076" s="140"/>
      <c r="R1076" s="53"/>
      <c r="S1076" s="53"/>
      <c r="T1076" s="54"/>
    </row>
    <row r="1077" spans="10:20" ht="12">
      <c r="J1077" s="140"/>
      <c r="R1077" s="53"/>
      <c r="S1077" s="53"/>
      <c r="T1077" s="54"/>
    </row>
    <row r="1078" spans="10:20" ht="12">
      <c r="J1078" s="140"/>
      <c r="R1078" s="53"/>
      <c r="S1078" s="53"/>
      <c r="T1078" s="54"/>
    </row>
    <row r="1079" spans="10:20" ht="12">
      <c r="J1079" s="140"/>
      <c r="R1079" s="53"/>
      <c r="S1079" s="53"/>
      <c r="T1079" s="54"/>
    </row>
    <row r="1080" spans="10:20" ht="12">
      <c r="J1080" s="140"/>
      <c r="R1080" s="53"/>
      <c r="S1080" s="53"/>
      <c r="T1080" s="54"/>
    </row>
    <row r="1081" spans="10:20" ht="12">
      <c r="J1081" s="140"/>
      <c r="R1081" s="53"/>
      <c r="S1081" s="53"/>
      <c r="T1081" s="54"/>
    </row>
    <row r="1082" spans="10:20" ht="12">
      <c r="J1082" s="140"/>
      <c r="R1082" s="53"/>
      <c r="S1082" s="53"/>
      <c r="T1082" s="54"/>
    </row>
    <row r="1083" spans="10:20" ht="12">
      <c r="J1083" s="140"/>
      <c r="R1083" s="53"/>
      <c r="S1083" s="53"/>
      <c r="T1083" s="54"/>
    </row>
    <row r="1084" spans="10:20" ht="12">
      <c r="J1084" s="140"/>
      <c r="R1084" s="53"/>
      <c r="S1084" s="53"/>
      <c r="T1084" s="54"/>
    </row>
    <row r="1085" spans="10:20" ht="12">
      <c r="J1085" s="140"/>
      <c r="R1085" s="53"/>
      <c r="S1085" s="53"/>
      <c r="T1085" s="54"/>
    </row>
    <row r="1086" spans="10:20" ht="12">
      <c r="J1086" s="140"/>
      <c r="R1086" s="53"/>
      <c r="S1086" s="53"/>
      <c r="T1086" s="54"/>
    </row>
    <row r="1087" spans="10:20" ht="12">
      <c r="J1087" s="140"/>
      <c r="R1087" s="53"/>
      <c r="S1087" s="53"/>
      <c r="T1087" s="54"/>
    </row>
    <row r="1088" spans="10:20" ht="12">
      <c r="J1088" s="140"/>
      <c r="R1088" s="53"/>
      <c r="S1088" s="53"/>
      <c r="T1088" s="54"/>
    </row>
    <row r="1089" spans="10:20" ht="12">
      <c r="J1089" s="140"/>
      <c r="R1089" s="53"/>
      <c r="S1089" s="53"/>
      <c r="T1089" s="54"/>
    </row>
    <row r="1090" spans="10:20" ht="12">
      <c r="J1090" s="140"/>
      <c r="R1090" s="53"/>
      <c r="S1090" s="53"/>
      <c r="T1090" s="54"/>
    </row>
    <row r="1091" spans="10:20" ht="12">
      <c r="J1091" s="140"/>
      <c r="R1091" s="53"/>
      <c r="S1091" s="53"/>
      <c r="T1091" s="54"/>
    </row>
    <row r="1092" spans="10:20" ht="12">
      <c r="J1092" s="140"/>
      <c r="R1092" s="53"/>
      <c r="S1092" s="53"/>
      <c r="T1092" s="54"/>
    </row>
    <row r="1093" spans="10:20" ht="12">
      <c r="J1093" s="140"/>
      <c r="R1093" s="53"/>
      <c r="S1093" s="53"/>
      <c r="T1093" s="54"/>
    </row>
    <row r="1094" spans="10:20" ht="12">
      <c r="J1094" s="140"/>
      <c r="R1094" s="53"/>
      <c r="S1094" s="53"/>
      <c r="T1094" s="54"/>
    </row>
    <row r="1095" spans="10:20" ht="12">
      <c r="J1095" s="140"/>
      <c r="R1095" s="53"/>
      <c r="S1095" s="53"/>
      <c r="T1095" s="54"/>
    </row>
    <row r="1096" spans="10:20" ht="12">
      <c r="J1096" s="140"/>
      <c r="R1096" s="53"/>
      <c r="S1096" s="53"/>
      <c r="T1096" s="54"/>
    </row>
    <row r="1097" spans="10:20" ht="12">
      <c r="J1097" s="140"/>
      <c r="R1097" s="53"/>
      <c r="S1097" s="53"/>
      <c r="T1097" s="54"/>
    </row>
    <row r="1098" spans="10:20" ht="12">
      <c r="J1098" s="140"/>
      <c r="R1098" s="53"/>
      <c r="S1098" s="53"/>
      <c r="T1098" s="54"/>
    </row>
    <row r="1099" spans="10:20" ht="12">
      <c r="J1099" s="140"/>
      <c r="R1099" s="53"/>
      <c r="S1099" s="53"/>
      <c r="T1099" s="54"/>
    </row>
    <row r="1100" spans="10:20" ht="12">
      <c r="J1100" s="140"/>
      <c r="R1100" s="53"/>
      <c r="S1100" s="53"/>
      <c r="T1100" s="54"/>
    </row>
    <row r="1101" spans="10:20" ht="12">
      <c r="J1101" s="140"/>
      <c r="R1101" s="53"/>
      <c r="S1101" s="53"/>
      <c r="T1101" s="54"/>
    </row>
    <row r="1102" spans="10:20" ht="12">
      <c r="J1102" s="140"/>
      <c r="R1102" s="53"/>
      <c r="S1102" s="53"/>
      <c r="T1102" s="54"/>
    </row>
    <row r="1103" spans="10:20" ht="12">
      <c r="J1103" s="140"/>
      <c r="R1103" s="53"/>
      <c r="S1103" s="53"/>
      <c r="T1103" s="54"/>
    </row>
    <row r="1104" spans="10:20" ht="12">
      <c r="J1104" s="140"/>
      <c r="R1104" s="53"/>
      <c r="S1104" s="53"/>
      <c r="T1104" s="54"/>
    </row>
    <row r="1105" spans="10:20" ht="12">
      <c r="J1105" s="140"/>
      <c r="R1105" s="53"/>
      <c r="S1105" s="53"/>
      <c r="T1105" s="54"/>
    </row>
    <row r="1106" spans="10:20" ht="12">
      <c r="J1106" s="140"/>
      <c r="R1106" s="53"/>
      <c r="S1106" s="53"/>
      <c r="T1106" s="54"/>
    </row>
    <row r="1107" spans="10:20" ht="12">
      <c r="J1107" s="140"/>
      <c r="R1107" s="53"/>
      <c r="S1107" s="53"/>
      <c r="T1107" s="54"/>
    </row>
    <row r="1108" spans="10:20" ht="12">
      <c r="J1108" s="140"/>
      <c r="R1108" s="53"/>
      <c r="S1108" s="53"/>
      <c r="T1108" s="54"/>
    </row>
    <row r="1109" spans="10:20" ht="12">
      <c r="J1109" s="140"/>
      <c r="R1109" s="53"/>
      <c r="S1109" s="53"/>
      <c r="T1109" s="54"/>
    </row>
    <row r="1110" spans="10:20" ht="12">
      <c r="J1110" s="140"/>
      <c r="R1110" s="53"/>
      <c r="S1110" s="53"/>
      <c r="T1110" s="54"/>
    </row>
    <row r="1111" spans="10:20" ht="12">
      <c r="J1111" s="140"/>
      <c r="R1111" s="53"/>
      <c r="S1111" s="53"/>
      <c r="T1111" s="54"/>
    </row>
    <row r="1112" spans="10:20" ht="12">
      <c r="J1112" s="140"/>
      <c r="R1112" s="53"/>
      <c r="S1112" s="53"/>
      <c r="T1112" s="54"/>
    </row>
    <row r="1113" spans="10:20" ht="12">
      <c r="J1113" s="140"/>
      <c r="R1113" s="53"/>
      <c r="S1113" s="53"/>
      <c r="T1113" s="54"/>
    </row>
    <row r="1114" spans="10:20" ht="12">
      <c r="J1114" s="140"/>
      <c r="R1114" s="53"/>
      <c r="S1114" s="53"/>
      <c r="T1114" s="54"/>
    </row>
    <row r="1115" spans="10:20" ht="12">
      <c r="J1115" s="140"/>
      <c r="R1115" s="53"/>
      <c r="S1115" s="53"/>
      <c r="T1115" s="54"/>
    </row>
    <row r="1116" spans="10:20" ht="12">
      <c r="J1116" s="140"/>
      <c r="R1116" s="53"/>
      <c r="S1116" s="53"/>
      <c r="T1116" s="54"/>
    </row>
    <row r="1117" spans="10:20" ht="12">
      <c r="J1117" s="140"/>
      <c r="R1117" s="53"/>
      <c r="S1117" s="53"/>
      <c r="T1117" s="54"/>
    </row>
    <row r="1118" spans="10:20" ht="12">
      <c r="J1118" s="140"/>
      <c r="R1118" s="53"/>
      <c r="S1118" s="53"/>
      <c r="T1118" s="54"/>
    </row>
    <row r="1119" spans="10:20" ht="12">
      <c r="J1119" s="140"/>
      <c r="R1119" s="53"/>
      <c r="S1119" s="53"/>
      <c r="T1119" s="54"/>
    </row>
    <row r="1120" spans="10:20" ht="12">
      <c r="J1120" s="140"/>
      <c r="R1120" s="53"/>
      <c r="S1120" s="53"/>
      <c r="T1120" s="54"/>
    </row>
    <row r="1121" spans="10:20" ht="12">
      <c r="J1121" s="140"/>
      <c r="R1121" s="53"/>
      <c r="S1121" s="53"/>
      <c r="T1121" s="54"/>
    </row>
    <row r="1122" spans="10:20" ht="12">
      <c r="J1122" s="140"/>
      <c r="R1122" s="53"/>
      <c r="S1122" s="53"/>
      <c r="T1122" s="54"/>
    </row>
    <row r="1123" spans="10:20" ht="12">
      <c r="J1123" s="140"/>
      <c r="R1123" s="53"/>
      <c r="S1123" s="53"/>
      <c r="T1123" s="54"/>
    </row>
    <row r="1124" spans="10:20" ht="12">
      <c r="J1124" s="140"/>
      <c r="R1124" s="53"/>
      <c r="S1124" s="53"/>
      <c r="T1124" s="54"/>
    </row>
    <row r="1125" spans="10:20" ht="12">
      <c r="J1125" s="140"/>
      <c r="R1125" s="53"/>
      <c r="S1125" s="53"/>
      <c r="T1125" s="54"/>
    </row>
    <row r="1126" spans="10:20" ht="12">
      <c r="J1126" s="140"/>
      <c r="R1126" s="53"/>
      <c r="S1126" s="53"/>
      <c r="T1126" s="54"/>
    </row>
    <row r="1127" spans="10:20" ht="12">
      <c r="J1127" s="140"/>
      <c r="R1127" s="53"/>
      <c r="S1127" s="53"/>
      <c r="T1127" s="54"/>
    </row>
    <row r="1128" spans="10:20" ht="12">
      <c r="J1128" s="140"/>
      <c r="R1128" s="53"/>
      <c r="S1128" s="53"/>
      <c r="T1128" s="54"/>
    </row>
    <row r="1129" spans="10:20" ht="12">
      <c r="J1129" s="140"/>
      <c r="R1129" s="53"/>
      <c r="S1129" s="53"/>
      <c r="T1129" s="54"/>
    </row>
    <row r="1130" spans="10:20" ht="12">
      <c r="J1130" s="140"/>
      <c r="R1130" s="53"/>
      <c r="S1130" s="53"/>
      <c r="T1130" s="54"/>
    </row>
    <row r="1131" spans="10:20" ht="12">
      <c r="J1131" s="140"/>
      <c r="R1131" s="53"/>
      <c r="S1131" s="53"/>
      <c r="T1131" s="54"/>
    </row>
    <row r="1132" spans="10:20" ht="12">
      <c r="J1132" s="140"/>
      <c r="R1132" s="53"/>
      <c r="S1132" s="53"/>
      <c r="T1132" s="54"/>
    </row>
    <row r="1133" spans="10:20" ht="12">
      <c r="J1133" s="140"/>
      <c r="R1133" s="53"/>
      <c r="S1133" s="53"/>
      <c r="T1133" s="54"/>
    </row>
    <row r="1134" spans="10:20" ht="12">
      <c r="J1134" s="140"/>
      <c r="R1134" s="53"/>
      <c r="S1134" s="53"/>
      <c r="T1134" s="54"/>
    </row>
    <row r="1135" spans="10:20" ht="12">
      <c r="J1135" s="140"/>
      <c r="R1135" s="53"/>
      <c r="S1135" s="53"/>
      <c r="T1135" s="54"/>
    </row>
    <row r="1136" spans="10:20" ht="12">
      <c r="J1136" s="140"/>
      <c r="R1136" s="53"/>
      <c r="S1136" s="53"/>
      <c r="T1136" s="54"/>
    </row>
    <row r="1137" spans="10:20" ht="12">
      <c r="J1137" s="140"/>
      <c r="R1137" s="53"/>
      <c r="S1137" s="53"/>
      <c r="T1137" s="54"/>
    </row>
    <row r="1138" spans="10:20" ht="12">
      <c r="J1138" s="140"/>
      <c r="R1138" s="53"/>
      <c r="S1138" s="53"/>
      <c r="T1138" s="54"/>
    </row>
    <row r="1139" spans="10:20" ht="12">
      <c r="J1139" s="140"/>
      <c r="R1139" s="53"/>
      <c r="S1139" s="53"/>
      <c r="T1139" s="54"/>
    </row>
    <row r="1140" spans="10:20" ht="12">
      <c r="J1140" s="140"/>
      <c r="R1140" s="53"/>
      <c r="S1140" s="53"/>
      <c r="T1140" s="54"/>
    </row>
    <row r="1141" spans="10:20" ht="12">
      <c r="J1141" s="140"/>
      <c r="R1141" s="53"/>
      <c r="S1141" s="53"/>
      <c r="T1141" s="54"/>
    </row>
    <row r="1142" spans="10:20" ht="12">
      <c r="J1142" s="140"/>
      <c r="R1142" s="53"/>
      <c r="S1142" s="53"/>
      <c r="T1142" s="54"/>
    </row>
    <row r="1143" spans="10:20" ht="12">
      <c r="J1143" s="140"/>
      <c r="R1143" s="53"/>
      <c r="S1143" s="53"/>
      <c r="T1143" s="54"/>
    </row>
    <row r="1144" spans="10:20" ht="12">
      <c r="J1144" s="140"/>
      <c r="R1144" s="53"/>
      <c r="S1144" s="53"/>
      <c r="T1144" s="54"/>
    </row>
    <row r="1145" spans="10:20" ht="12">
      <c r="J1145" s="140"/>
      <c r="R1145" s="53"/>
      <c r="S1145" s="53"/>
      <c r="T1145" s="54"/>
    </row>
    <row r="1146" spans="10:20" ht="12">
      <c r="J1146" s="140"/>
      <c r="R1146" s="53"/>
      <c r="S1146" s="53"/>
      <c r="T1146" s="54"/>
    </row>
    <row r="1147" spans="10:20" ht="12">
      <c r="J1147" s="140"/>
      <c r="R1147" s="53"/>
      <c r="S1147" s="53"/>
      <c r="T1147" s="54"/>
    </row>
    <row r="1148" spans="10:20" ht="12">
      <c r="J1148" s="140"/>
      <c r="R1148" s="53"/>
      <c r="S1148" s="53"/>
      <c r="T1148" s="54"/>
    </row>
    <row r="1149" spans="10:20" ht="12">
      <c r="J1149" s="140"/>
      <c r="R1149" s="53"/>
      <c r="S1149" s="53"/>
      <c r="T1149" s="54"/>
    </row>
    <row r="1150" spans="10:20" ht="12">
      <c r="J1150" s="140"/>
      <c r="R1150" s="53"/>
      <c r="S1150" s="53"/>
      <c r="T1150" s="54"/>
    </row>
    <row r="1151" spans="10:20" ht="12">
      <c r="J1151" s="140"/>
      <c r="R1151" s="53"/>
      <c r="S1151" s="53"/>
      <c r="T1151" s="54"/>
    </row>
    <row r="1152" spans="10:20" ht="12">
      <c r="J1152" s="140"/>
      <c r="R1152" s="53"/>
      <c r="S1152" s="53"/>
      <c r="T1152" s="54"/>
    </row>
    <row r="1153" spans="10:20" ht="12">
      <c r="J1153" s="140"/>
      <c r="R1153" s="53"/>
      <c r="S1153" s="53"/>
      <c r="T1153" s="54"/>
    </row>
    <row r="1154" spans="10:20" ht="12">
      <c r="J1154" s="140"/>
      <c r="R1154" s="53"/>
      <c r="S1154" s="53"/>
      <c r="T1154" s="54"/>
    </row>
    <row r="1155" spans="10:20" ht="12">
      <c r="J1155" s="140"/>
      <c r="R1155" s="53"/>
      <c r="S1155" s="53"/>
      <c r="T1155" s="54"/>
    </row>
    <row r="1156" spans="10:20" ht="12">
      <c r="J1156" s="140"/>
      <c r="R1156" s="53"/>
      <c r="S1156" s="53"/>
      <c r="T1156" s="54"/>
    </row>
    <row r="1157" spans="10:20" ht="12">
      <c r="J1157" s="140"/>
      <c r="R1157" s="53"/>
      <c r="S1157" s="53"/>
      <c r="T1157" s="54"/>
    </row>
    <row r="1158" spans="10:20" ht="12">
      <c r="J1158" s="140"/>
      <c r="R1158" s="53"/>
      <c r="S1158" s="53"/>
      <c r="T1158" s="54"/>
    </row>
    <row r="1159" spans="10:20" ht="12">
      <c r="J1159" s="140"/>
      <c r="R1159" s="53"/>
      <c r="S1159" s="53"/>
      <c r="T1159" s="54"/>
    </row>
    <row r="1160" spans="10:20" ht="12">
      <c r="J1160" s="140"/>
      <c r="R1160" s="53"/>
      <c r="S1160" s="53"/>
      <c r="T1160" s="54"/>
    </row>
    <row r="1161" spans="10:20" ht="12">
      <c r="J1161" s="140"/>
      <c r="R1161" s="53"/>
      <c r="S1161" s="53"/>
      <c r="T1161" s="54"/>
    </row>
    <row r="1162" spans="10:20" ht="12">
      <c r="J1162" s="140"/>
      <c r="R1162" s="53"/>
      <c r="S1162" s="53"/>
      <c r="T1162" s="54"/>
    </row>
    <row r="1163" spans="10:20" ht="12">
      <c r="J1163" s="140"/>
      <c r="R1163" s="53"/>
      <c r="S1163" s="53"/>
      <c r="T1163" s="54"/>
    </row>
    <row r="1164" spans="10:20" ht="12">
      <c r="J1164" s="140"/>
      <c r="R1164" s="53"/>
      <c r="S1164" s="53"/>
      <c r="T1164" s="54"/>
    </row>
    <row r="1165" spans="10:20" ht="12">
      <c r="J1165" s="140"/>
      <c r="R1165" s="53"/>
      <c r="S1165" s="53"/>
      <c r="T1165" s="54"/>
    </row>
    <row r="1166" spans="10:20" ht="12">
      <c r="J1166" s="140"/>
      <c r="R1166" s="53"/>
      <c r="S1166" s="53"/>
      <c r="T1166" s="54"/>
    </row>
    <row r="1167" spans="10:20" ht="12">
      <c r="J1167" s="140"/>
      <c r="R1167" s="53"/>
      <c r="S1167" s="53"/>
      <c r="T1167" s="54"/>
    </row>
    <row r="1168" spans="10:20" ht="12">
      <c r="J1168" s="140"/>
      <c r="R1168" s="53"/>
      <c r="S1168" s="53"/>
      <c r="T1168" s="54"/>
    </row>
    <row r="1169" spans="10:20" ht="12">
      <c r="J1169" s="140"/>
      <c r="R1169" s="53"/>
      <c r="S1169" s="53"/>
      <c r="T1169" s="54"/>
    </row>
    <row r="1170" spans="10:20" ht="12">
      <c r="J1170" s="140"/>
      <c r="R1170" s="53"/>
      <c r="S1170" s="53"/>
      <c r="T1170" s="54"/>
    </row>
    <row r="1171" spans="10:20" ht="12">
      <c r="J1171" s="140"/>
      <c r="R1171" s="53"/>
      <c r="S1171" s="53"/>
      <c r="T1171" s="54"/>
    </row>
    <row r="1172" spans="10:20" ht="12">
      <c r="J1172" s="140"/>
      <c r="R1172" s="53"/>
      <c r="S1172" s="53"/>
      <c r="T1172" s="54"/>
    </row>
    <row r="1173" spans="10:20" ht="12">
      <c r="J1173" s="140"/>
      <c r="R1173" s="53"/>
      <c r="S1173" s="53"/>
      <c r="T1173" s="54"/>
    </row>
    <row r="1174" spans="10:20" ht="12">
      <c r="J1174" s="140"/>
      <c r="R1174" s="53"/>
      <c r="S1174" s="53"/>
      <c r="T1174" s="54"/>
    </row>
    <row r="1175" spans="10:20" ht="12">
      <c r="J1175" s="140"/>
      <c r="R1175" s="53"/>
      <c r="S1175" s="53"/>
      <c r="T1175" s="54"/>
    </row>
    <row r="1176" spans="10:20" ht="12">
      <c r="J1176" s="140"/>
      <c r="R1176" s="53"/>
      <c r="S1176" s="53"/>
      <c r="T1176" s="54"/>
    </row>
    <row r="1177" spans="10:20" ht="12">
      <c r="J1177" s="140"/>
      <c r="R1177" s="53"/>
      <c r="S1177" s="53"/>
      <c r="T1177" s="54"/>
    </row>
    <row r="1178" spans="10:20" ht="12">
      <c r="J1178" s="140"/>
      <c r="R1178" s="53"/>
      <c r="S1178" s="53"/>
      <c r="T1178" s="54"/>
    </row>
    <row r="1179" spans="10:20" ht="12">
      <c r="J1179" s="140"/>
      <c r="R1179" s="53"/>
      <c r="S1179" s="53"/>
      <c r="T1179" s="54"/>
    </row>
    <row r="1180" spans="10:20" ht="12">
      <c r="J1180" s="140"/>
      <c r="R1180" s="53"/>
      <c r="S1180" s="53"/>
      <c r="T1180" s="54"/>
    </row>
    <row r="1181" spans="10:20" ht="12">
      <c r="J1181" s="140"/>
      <c r="R1181" s="53"/>
      <c r="S1181" s="53"/>
      <c r="T1181" s="54"/>
    </row>
    <row r="1182" spans="10:20" ht="12">
      <c r="J1182" s="140"/>
      <c r="R1182" s="53"/>
      <c r="S1182" s="53"/>
      <c r="T1182" s="54"/>
    </row>
    <row r="1183" spans="10:20" ht="12">
      <c r="J1183" s="140"/>
      <c r="R1183" s="53"/>
      <c r="S1183" s="53"/>
      <c r="T1183" s="54"/>
    </row>
    <row r="1184" spans="10:20" ht="12">
      <c r="J1184" s="140"/>
      <c r="R1184" s="53"/>
      <c r="S1184" s="53"/>
      <c r="T1184" s="54"/>
    </row>
    <row r="1185" spans="10:20" ht="12">
      <c r="J1185" s="140"/>
      <c r="R1185" s="53"/>
      <c r="S1185" s="53"/>
      <c r="T1185" s="54"/>
    </row>
    <row r="1186" spans="10:20" ht="12">
      <c r="J1186" s="140"/>
      <c r="R1186" s="53"/>
      <c r="S1186" s="53"/>
      <c r="T1186" s="54"/>
    </row>
    <row r="1187" spans="10:20" ht="12">
      <c r="J1187" s="140"/>
      <c r="R1187" s="53"/>
      <c r="S1187" s="53"/>
      <c r="T1187" s="54"/>
    </row>
    <row r="1188" spans="10:20" ht="12">
      <c r="J1188" s="140"/>
      <c r="R1188" s="53"/>
      <c r="S1188" s="53"/>
      <c r="T1188" s="54"/>
    </row>
    <row r="1189" spans="10:20" ht="12">
      <c r="J1189" s="140"/>
      <c r="R1189" s="53"/>
      <c r="S1189" s="53"/>
      <c r="T1189" s="54"/>
    </row>
    <row r="1190" spans="10:20" ht="12">
      <c r="J1190" s="140"/>
      <c r="R1190" s="53"/>
      <c r="S1190" s="53"/>
      <c r="T1190" s="54"/>
    </row>
    <row r="1191" spans="10:20" ht="12">
      <c r="J1191" s="140"/>
      <c r="R1191" s="53"/>
      <c r="S1191" s="53"/>
      <c r="T1191" s="54"/>
    </row>
    <row r="1192" spans="10:20" ht="12">
      <c r="J1192" s="140"/>
      <c r="R1192" s="53"/>
      <c r="S1192" s="53"/>
      <c r="T1192" s="54"/>
    </row>
    <row r="1193" spans="10:20" ht="12">
      <c r="J1193" s="140"/>
      <c r="R1193" s="53"/>
      <c r="S1193" s="53"/>
      <c r="T1193" s="54"/>
    </row>
    <row r="1194" spans="10:20" ht="12">
      <c r="J1194" s="140"/>
      <c r="R1194" s="53"/>
      <c r="S1194" s="53"/>
      <c r="T1194" s="54"/>
    </row>
    <row r="1195" spans="10:20" ht="12">
      <c r="J1195" s="140"/>
      <c r="R1195" s="53"/>
      <c r="S1195" s="53"/>
      <c r="T1195" s="54"/>
    </row>
    <row r="1196" spans="10:20" ht="12">
      <c r="J1196" s="140"/>
      <c r="R1196" s="53"/>
      <c r="S1196" s="53"/>
      <c r="T1196" s="54"/>
    </row>
    <row r="1197" spans="10:20" ht="12">
      <c r="J1197" s="140"/>
      <c r="R1197" s="53"/>
      <c r="S1197" s="53"/>
      <c r="T1197" s="54"/>
    </row>
    <row r="1198" spans="10:20" ht="12">
      <c r="J1198" s="140"/>
      <c r="R1198" s="53"/>
      <c r="S1198" s="53"/>
      <c r="T1198" s="54"/>
    </row>
    <row r="1199" spans="10:20" ht="12">
      <c r="J1199" s="140"/>
      <c r="R1199" s="53"/>
      <c r="S1199" s="53"/>
      <c r="T1199" s="54"/>
    </row>
    <row r="1200" spans="10:20" ht="12">
      <c r="J1200" s="140"/>
      <c r="R1200" s="53"/>
      <c r="S1200" s="53"/>
      <c r="T1200" s="54"/>
    </row>
    <row r="1201" spans="10:20" ht="12">
      <c r="J1201" s="140"/>
      <c r="R1201" s="53"/>
      <c r="S1201" s="53"/>
      <c r="T1201" s="54"/>
    </row>
    <row r="1202" spans="10:20" ht="12">
      <c r="J1202" s="140"/>
      <c r="R1202" s="53"/>
      <c r="S1202" s="53"/>
      <c r="T1202" s="54"/>
    </row>
    <row r="1203" spans="10:20" ht="12">
      <c r="J1203" s="140"/>
      <c r="R1203" s="53"/>
      <c r="S1203" s="53"/>
      <c r="T1203" s="54"/>
    </row>
    <row r="1204" spans="10:20" ht="12">
      <c r="J1204" s="140"/>
      <c r="R1204" s="53"/>
      <c r="S1204" s="53"/>
      <c r="T1204" s="54"/>
    </row>
    <row r="1205" spans="10:20" ht="12">
      <c r="J1205" s="140"/>
      <c r="R1205" s="53"/>
      <c r="S1205" s="53"/>
      <c r="T1205" s="54"/>
    </row>
    <row r="1206" spans="10:20" ht="12">
      <c r="J1206" s="140"/>
      <c r="R1206" s="53"/>
      <c r="S1206" s="53"/>
      <c r="T1206" s="54"/>
    </row>
    <row r="1207" spans="10:20" ht="12">
      <c r="J1207" s="140"/>
      <c r="R1207" s="53"/>
      <c r="S1207" s="53"/>
      <c r="T1207" s="54"/>
    </row>
    <row r="1208" spans="10:20" ht="12">
      <c r="J1208" s="140"/>
      <c r="R1208" s="53"/>
      <c r="S1208" s="53"/>
      <c r="T1208" s="54"/>
    </row>
    <row r="1209" spans="10:20" ht="12">
      <c r="J1209" s="140"/>
      <c r="R1209" s="53"/>
      <c r="S1209" s="53"/>
      <c r="T1209" s="54"/>
    </row>
    <row r="1210" spans="10:20" ht="12">
      <c r="J1210" s="140"/>
      <c r="R1210" s="53"/>
      <c r="S1210" s="53"/>
      <c r="T1210" s="54"/>
    </row>
    <row r="1211" spans="10:20" ht="12">
      <c r="J1211" s="140"/>
      <c r="R1211" s="53"/>
      <c r="S1211" s="53"/>
      <c r="T1211" s="54"/>
    </row>
    <row r="1212" spans="10:20" ht="12">
      <c r="J1212" s="140"/>
      <c r="R1212" s="53"/>
      <c r="S1212" s="53"/>
      <c r="T1212" s="54"/>
    </row>
    <row r="1213" spans="10:20" ht="12">
      <c r="J1213" s="140"/>
      <c r="R1213" s="53"/>
      <c r="S1213" s="53"/>
      <c r="T1213" s="54"/>
    </row>
    <row r="1214" spans="10:20" ht="12">
      <c r="J1214" s="140"/>
      <c r="R1214" s="53"/>
      <c r="S1214" s="53"/>
      <c r="T1214" s="54"/>
    </row>
    <row r="1215" spans="10:20" ht="12">
      <c r="J1215" s="140"/>
      <c r="R1215" s="53"/>
      <c r="S1215" s="53"/>
      <c r="T1215" s="54"/>
    </row>
    <row r="1216" spans="10:20" ht="12">
      <c r="J1216" s="140"/>
      <c r="R1216" s="53"/>
      <c r="S1216" s="53"/>
      <c r="T1216" s="54"/>
    </row>
    <row r="1217" spans="10:20" ht="12">
      <c r="J1217" s="140"/>
      <c r="R1217" s="53"/>
      <c r="S1217" s="53"/>
      <c r="T1217" s="54"/>
    </row>
    <row r="1218" spans="10:20" ht="12">
      <c r="J1218" s="140"/>
      <c r="R1218" s="53"/>
      <c r="S1218" s="53"/>
      <c r="T1218" s="54"/>
    </row>
    <row r="1219" spans="10:20" ht="12">
      <c r="J1219" s="140"/>
      <c r="R1219" s="53"/>
      <c r="S1219" s="53"/>
      <c r="T1219" s="54"/>
    </row>
    <row r="1220" spans="10:20" ht="12">
      <c r="J1220" s="140"/>
      <c r="R1220" s="53"/>
      <c r="S1220" s="53"/>
      <c r="T1220" s="54"/>
    </row>
    <row r="1221" spans="10:20" ht="12">
      <c r="J1221" s="140"/>
      <c r="R1221" s="53"/>
      <c r="S1221" s="53"/>
      <c r="T1221" s="54"/>
    </row>
    <row r="1222" spans="10:20" ht="12">
      <c r="J1222" s="140"/>
      <c r="R1222" s="53"/>
      <c r="S1222" s="53"/>
      <c r="T1222" s="54"/>
    </row>
    <row r="1223" spans="10:20" ht="12">
      <c r="J1223" s="140"/>
      <c r="R1223" s="53"/>
      <c r="S1223" s="53"/>
      <c r="T1223" s="54"/>
    </row>
    <row r="1224" spans="10:20" ht="12">
      <c r="J1224" s="140"/>
      <c r="R1224" s="53"/>
      <c r="S1224" s="53"/>
      <c r="T1224" s="54"/>
    </row>
    <row r="1225" spans="10:20" ht="12">
      <c r="J1225" s="140"/>
      <c r="R1225" s="53"/>
      <c r="S1225" s="53"/>
      <c r="T1225" s="54"/>
    </row>
    <row r="1226" spans="10:20" ht="12">
      <c r="J1226" s="140"/>
      <c r="R1226" s="53"/>
      <c r="S1226" s="53"/>
      <c r="T1226" s="54"/>
    </row>
    <row r="1227" spans="10:20" ht="12">
      <c r="J1227" s="140"/>
      <c r="R1227" s="53"/>
      <c r="S1227" s="53"/>
      <c r="T1227" s="54"/>
    </row>
    <row r="1228" spans="10:20" ht="12">
      <c r="J1228" s="140"/>
      <c r="R1228" s="53"/>
      <c r="S1228" s="53"/>
      <c r="T1228" s="54"/>
    </row>
    <row r="1229" spans="10:20" ht="12">
      <c r="J1229" s="140"/>
      <c r="R1229" s="53"/>
      <c r="S1229" s="53"/>
      <c r="T1229" s="54"/>
    </row>
    <row r="1230" spans="10:20" ht="12">
      <c r="J1230" s="140"/>
      <c r="R1230" s="53"/>
      <c r="S1230" s="53"/>
      <c r="T1230" s="54"/>
    </row>
    <row r="1231" spans="10:20" ht="12">
      <c r="J1231" s="140"/>
      <c r="R1231" s="53"/>
      <c r="S1231" s="53"/>
      <c r="T1231" s="54"/>
    </row>
    <row r="1232" spans="10:20" ht="12">
      <c r="J1232" s="140"/>
      <c r="R1232" s="53"/>
      <c r="S1232" s="53"/>
      <c r="T1232" s="54"/>
    </row>
    <row r="1233" spans="10:20" ht="12">
      <c r="J1233" s="140"/>
      <c r="R1233" s="53"/>
      <c r="S1233" s="53"/>
      <c r="T1233" s="54"/>
    </row>
    <row r="1234" spans="10:20" ht="12">
      <c r="J1234" s="140"/>
      <c r="R1234" s="53"/>
      <c r="S1234" s="53"/>
      <c r="T1234" s="54"/>
    </row>
    <row r="1235" spans="10:20" ht="12">
      <c r="J1235" s="140"/>
      <c r="R1235" s="53"/>
      <c r="S1235" s="53"/>
      <c r="T1235" s="54"/>
    </row>
    <row r="1236" spans="10:20" ht="12">
      <c r="J1236" s="140"/>
      <c r="R1236" s="53"/>
      <c r="S1236" s="53"/>
      <c r="T1236" s="54"/>
    </row>
    <row r="1237" spans="10:20" ht="12">
      <c r="J1237" s="140"/>
      <c r="R1237" s="53"/>
      <c r="S1237" s="53"/>
      <c r="T1237" s="54"/>
    </row>
    <row r="1238" spans="10:20" ht="12">
      <c r="J1238" s="140"/>
      <c r="R1238" s="53"/>
      <c r="S1238" s="53"/>
      <c r="T1238" s="54"/>
    </row>
    <row r="1239" spans="10:20" ht="12">
      <c r="J1239" s="140"/>
      <c r="R1239" s="53"/>
      <c r="S1239" s="53"/>
      <c r="T1239" s="54"/>
    </row>
    <row r="1240" spans="10:20" ht="12">
      <c r="J1240" s="140"/>
      <c r="R1240" s="53"/>
      <c r="S1240" s="53"/>
      <c r="T1240" s="54"/>
    </row>
    <row r="1241" spans="10:20" ht="12">
      <c r="J1241" s="140"/>
      <c r="R1241" s="53"/>
      <c r="S1241" s="53"/>
      <c r="T1241" s="54"/>
    </row>
    <row r="1242" spans="10:20" ht="12">
      <c r="J1242" s="140"/>
      <c r="R1242" s="53"/>
      <c r="S1242" s="53"/>
      <c r="T1242" s="54"/>
    </row>
    <row r="1243" spans="10:20" ht="12">
      <c r="J1243" s="140"/>
      <c r="R1243" s="53"/>
      <c r="S1243" s="53"/>
      <c r="T1243" s="54"/>
    </row>
    <row r="1244" spans="10:20" ht="12">
      <c r="J1244" s="140"/>
      <c r="R1244" s="53"/>
      <c r="S1244" s="53"/>
      <c r="T1244" s="54"/>
    </row>
    <row r="1245" spans="10:20" ht="12">
      <c r="J1245" s="140"/>
      <c r="R1245" s="53"/>
      <c r="S1245" s="53"/>
      <c r="T1245" s="54"/>
    </row>
    <row r="1246" spans="10:20" ht="12">
      <c r="J1246" s="140"/>
      <c r="R1246" s="53"/>
      <c r="S1246" s="53"/>
      <c r="T1246" s="54"/>
    </row>
    <row r="1247" spans="10:20" ht="12">
      <c r="J1247" s="140"/>
      <c r="R1247" s="53"/>
      <c r="S1247" s="53"/>
      <c r="T1247" s="54"/>
    </row>
    <row r="1248" spans="10:20" ht="12">
      <c r="J1248" s="140"/>
      <c r="R1248" s="53"/>
      <c r="S1248" s="53"/>
      <c r="T1248" s="54"/>
    </row>
    <row r="1249" spans="10:20" ht="12">
      <c r="J1249" s="140"/>
      <c r="R1249" s="53"/>
      <c r="S1249" s="53"/>
      <c r="T1249" s="54"/>
    </row>
    <row r="1250" spans="10:20" ht="12">
      <c r="J1250" s="140"/>
      <c r="R1250" s="53"/>
      <c r="S1250" s="53"/>
      <c r="T1250" s="54"/>
    </row>
    <row r="1251" spans="10:20" ht="12">
      <c r="J1251" s="140"/>
      <c r="R1251" s="53"/>
      <c r="S1251" s="53"/>
      <c r="T1251" s="54"/>
    </row>
    <row r="1252" spans="10:20" ht="12">
      <c r="J1252" s="140"/>
      <c r="R1252" s="53"/>
      <c r="S1252" s="53"/>
      <c r="T1252" s="54"/>
    </row>
    <row r="1253" spans="10:20" ht="12">
      <c r="J1253" s="140"/>
      <c r="R1253" s="53"/>
      <c r="S1253" s="53"/>
      <c r="T1253" s="54"/>
    </row>
    <row r="1254" spans="10:20" ht="12">
      <c r="J1254" s="140"/>
      <c r="R1254" s="53"/>
      <c r="S1254" s="53"/>
      <c r="T1254" s="54"/>
    </row>
    <row r="1255" spans="10:20" ht="12">
      <c r="J1255" s="140"/>
      <c r="R1255" s="53"/>
      <c r="S1255" s="53"/>
      <c r="T1255" s="54"/>
    </row>
    <row r="1256" spans="10:20" ht="12">
      <c r="J1256" s="140"/>
      <c r="R1256" s="53"/>
      <c r="S1256" s="53"/>
      <c r="T1256" s="54"/>
    </row>
    <row r="1257" spans="10:20" ht="12">
      <c r="J1257" s="140"/>
      <c r="R1257" s="53"/>
      <c r="S1257" s="53"/>
      <c r="T1257" s="54"/>
    </row>
    <row r="1258" spans="10:20" ht="12">
      <c r="J1258" s="140"/>
      <c r="R1258" s="53"/>
      <c r="S1258" s="53"/>
      <c r="T1258" s="54"/>
    </row>
    <row r="1259" spans="10:20" ht="12">
      <c r="J1259" s="140"/>
      <c r="R1259" s="53"/>
      <c r="S1259" s="53"/>
      <c r="T1259" s="54"/>
    </row>
    <row r="1260" spans="10:20" ht="12">
      <c r="J1260" s="140"/>
      <c r="R1260" s="53"/>
      <c r="S1260" s="53"/>
      <c r="T1260" s="54"/>
    </row>
    <row r="1261" spans="10:20" ht="12">
      <c r="J1261" s="140"/>
      <c r="R1261" s="53"/>
      <c r="S1261" s="53"/>
      <c r="T1261" s="54"/>
    </row>
    <row r="1262" spans="10:20" ht="12">
      <c r="J1262" s="140"/>
      <c r="R1262" s="53"/>
      <c r="S1262" s="53"/>
      <c r="T1262" s="54"/>
    </row>
    <row r="1263" spans="10:20" ht="12">
      <c r="J1263" s="140"/>
      <c r="R1263" s="53"/>
      <c r="S1263" s="53"/>
      <c r="T1263" s="54"/>
    </row>
    <row r="1264" spans="10:20" ht="12">
      <c r="J1264" s="140"/>
      <c r="R1264" s="53"/>
      <c r="S1264" s="53"/>
      <c r="T1264" s="54"/>
    </row>
    <row r="1265" spans="10:20" ht="12">
      <c r="J1265" s="140"/>
      <c r="R1265" s="53"/>
      <c r="S1265" s="53"/>
      <c r="T1265" s="54"/>
    </row>
    <row r="1266" spans="10:20" ht="12">
      <c r="J1266" s="140"/>
      <c r="R1266" s="53"/>
      <c r="S1266" s="53"/>
      <c r="T1266" s="54"/>
    </row>
    <row r="1267" spans="10:20" ht="12">
      <c r="J1267" s="140"/>
      <c r="R1267" s="53"/>
      <c r="S1267" s="53"/>
      <c r="T1267" s="54"/>
    </row>
    <row r="1268" spans="10:20" ht="12">
      <c r="J1268" s="140"/>
      <c r="R1268" s="53"/>
      <c r="S1268" s="53"/>
      <c r="T1268" s="54"/>
    </row>
    <row r="1269" spans="10:20" ht="12">
      <c r="J1269" s="140"/>
      <c r="R1269" s="53"/>
      <c r="S1269" s="53"/>
      <c r="T1269" s="54"/>
    </row>
    <row r="1270" spans="10:20" ht="12">
      <c r="J1270" s="140"/>
      <c r="R1270" s="53"/>
      <c r="S1270" s="53"/>
      <c r="T1270" s="54"/>
    </row>
    <row r="1271" spans="10:20" ht="12">
      <c r="J1271" s="140"/>
      <c r="R1271" s="53"/>
      <c r="S1271" s="53"/>
      <c r="T1271" s="54"/>
    </row>
    <row r="1272" spans="10:20" ht="12">
      <c r="J1272" s="140"/>
      <c r="R1272" s="53"/>
      <c r="S1272" s="53"/>
      <c r="T1272" s="54"/>
    </row>
    <row r="1273" spans="10:20" ht="12">
      <c r="J1273" s="140"/>
      <c r="R1273" s="53"/>
      <c r="S1273" s="53"/>
      <c r="T1273" s="54"/>
    </row>
    <row r="1274" spans="10:20" ht="12">
      <c r="J1274" s="140"/>
      <c r="R1274" s="53"/>
      <c r="S1274" s="53"/>
      <c r="T1274" s="54"/>
    </row>
    <row r="1275" spans="10:20" ht="12">
      <c r="J1275" s="140"/>
      <c r="R1275" s="53"/>
      <c r="S1275" s="53"/>
      <c r="T1275" s="54"/>
    </row>
    <row r="1276" spans="10:20" ht="12">
      <c r="J1276" s="140"/>
      <c r="R1276" s="53"/>
      <c r="S1276" s="53"/>
      <c r="T1276" s="54"/>
    </row>
    <row r="1277" spans="10:20" ht="12">
      <c r="J1277" s="140"/>
      <c r="R1277" s="53"/>
      <c r="S1277" s="53"/>
      <c r="T1277" s="54"/>
    </row>
    <row r="1278" spans="10:20" ht="12">
      <c r="J1278" s="140"/>
      <c r="R1278" s="53"/>
      <c r="S1278" s="53"/>
      <c r="T1278" s="54"/>
    </row>
    <row r="1279" spans="10:20" ht="12">
      <c r="J1279" s="140"/>
      <c r="R1279" s="53"/>
      <c r="S1279" s="53"/>
      <c r="T1279" s="54"/>
    </row>
    <row r="1280" spans="10:20" ht="12">
      <c r="J1280" s="140"/>
      <c r="R1280" s="53"/>
      <c r="S1280" s="53"/>
      <c r="T1280" s="54"/>
    </row>
    <row r="1281" spans="10:20" ht="12">
      <c r="J1281" s="140"/>
      <c r="R1281" s="53"/>
      <c r="S1281" s="53"/>
      <c r="T1281" s="54"/>
    </row>
    <row r="1282" spans="10:20" ht="12">
      <c r="J1282" s="140"/>
      <c r="R1282" s="53"/>
      <c r="S1282" s="53"/>
      <c r="T1282" s="54"/>
    </row>
    <row r="1283" spans="10:20" ht="12">
      <c r="J1283" s="140"/>
      <c r="R1283" s="53"/>
      <c r="S1283" s="53"/>
      <c r="T1283" s="54"/>
    </row>
    <row r="1284" spans="10:20" ht="12">
      <c r="J1284" s="140"/>
      <c r="R1284" s="53"/>
      <c r="S1284" s="53"/>
      <c r="T1284" s="54"/>
    </row>
    <row r="1285" spans="10:20" ht="12">
      <c r="J1285" s="140"/>
      <c r="R1285" s="53"/>
      <c r="S1285" s="53"/>
      <c r="T1285" s="54"/>
    </row>
    <row r="1286" spans="10:20" ht="12">
      <c r="J1286" s="140"/>
      <c r="R1286" s="53"/>
      <c r="S1286" s="53"/>
      <c r="T1286" s="54"/>
    </row>
    <row r="1287" spans="10:20" ht="12">
      <c r="J1287" s="140"/>
      <c r="R1287" s="53"/>
      <c r="S1287" s="53"/>
      <c r="T1287" s="54"/>
    </row>
    <row r="1288" spans="10:20" ht="12">
      <c r="J1288" s="140"/>
      <c r="R1288" s="53"/>
      <c r="S1288" s="53"/>
      <c r="T1288" s="54"/>
    </row>
    <row r="1289" spans="10:20" ht="12">
      <c r="J1289" s="140"/>
      <c r="R1289" s="53"/>
      <c r="S1289" s="53"/>
      <c r="T1289" s="54"/>
    </row>
    <row r="1290" spans="10:20" ht="12">
      <c r="J1290" s="140"/>
      <c r="R1290" s="53"/>
      <c r="S1290" s="53"/>
      <c r="T1290" s="54"/>
    </row>
    <row r="1291" spans="10:20" ht="12">
      <c r="J1291" s="140"/>
      <c r="R1291" s="53"/>
      <c r="S1291" s="53"/>
      <c r="T1291" s="54"/>
    </row>
    <row r="1292" spans="10:20" ht="12">
      <c r="J1292" s="140"/>
      <c r="R1292" s="53"/>
      <c r="S1292" s="53"/>
      <c r="T1292" s="54"/>
    </row>
    <row r="1293" spans="10:20" ht="12">
      <c r="J1293" s="140"/>
      <c r="R1293" s="53"/>
      <c r="S1293" s="53"/>
      <c r="T1293" s="54"/>
    </row>
    <row r="1294" spans="10:20" ht="12">
      <c r="J1294" s="140"/>
      <c r="R1294" s="53"/>
      <c r="S1294" s="53"/>
      <c r="T1294" s="54"/>
    </row>
    <row r="1295" spans="10:20" ht="12">
      <c r="J1295" s="140"/>
      <c r="R1295" s="53"/>
      <c r="S1295" s="53"/>
      <c r="T1295" s="54"/>
    </row>
    <row r="1296" spans="10:20" ht="12">
      <c r="J1296" s="140"/>
      <c r="R1296" s="53"/>
      <c r="S1296" s="53"/>
      <c r="T1296" s="54"/>
    </row>
    <row r="1297" spans="10:20" ht="12">
      <c r="J1297" s="140"/>
      <c r="R1297" s="53"/>
      <c r="S1297" s="53"/>
      <c r="T1297" s="54"/>
    </row>
    <row r="1298" spans="10:20" ht="12">
      <c r="J1298" s="140"/>
      <c r="R1298" s="53"/>
      <c r="S1298" s="53"/>
      <c r="T1298" s="54"/>
    </row>
    <row r="1299" spans="10:20" ht="12">
      <c r="J1299" s="140"/>
      <c r="R1299" s="53"/>
      <c r="S1299" s="53"/>
      <c r="T1299" s="54"/>
    </row>
    <row r="1300" spans="10:20" ht="12">
      <c r="J1300" s="140"/>
      <c r="R1300" s="53"/>
      <c r="S1300" s="53"/>
      <c r="T1300" s="54"/>
    </row>
    <row r="1301" spans="10:20" ht="12">
      <c r="J1301" s="140"/>
      <c r="R1301" s="53"/>
      <c r="S1301" s="53"/>
      <c r="T1301" s="54"/>
    </row>
    <row r="1302" spans="10:20" ht="12">
      <c r="J1302" s="140"/>
      <c r="R1302" s="53"/>
      <c r="S1302" s="53"/>
      <c r="T1302" s="54"/>
    </row>
    <row r="1303" spans="10:20" ht="12">
      <c r="J1303" s="140"/>
      <c r="R1303" s="53"/>
      <c r="S1303" s="53"/>
      <c r="T1303" s="54"/>
    </row>
    <row r="1304" spans="10:20" ht="12">
      <c r="J1304" s="140"/>
      <c r="R1304" s="53"/>
      <c r="S1304" s="53"/>
      <c r="T1304" s="54"/>
    </row>
    <row r="1305" spans="10:20" ht="12">
      <c r="J1305" s="140"/>
      <c r="R1305" s="53"/>
      <c r="S1305" s="53"/>
      <c r="T1305" s="54"/>
    </row>
    <row r="1306" spans="10:20" ht="12">
      <c r="J1306" s="140"/>
      <c r="R1306" s="53"/>
      <c r="S1306" s="53"/>
      <c r="T1306" s="54"/>
    </row>
    <row r="1307" spans="10:20" ht="12">
      <c r="J1307" s="140"/>
      <c r="R1307" s="53"/>
      <c r="S1307" s="53"/>
      <c r="T1307" s="54"/>
    </row>
    <row r="1308" spans="10:20" ht="12">
      <c r="J1308" s="140"/>
      <c r="R1308" s="53"/>
      <c r="S1308" s="53"/>
      <c r="T1308" s="54"/>
    </row>
    <row r="1309" spans="10:20" ht="12">
      <c r="J1309" s="140"/>
      <c r="R1309" s="53"/>
      <c r="S1309" s="53"/>
      <c r="T1309" s="54"/>
    </row>
    <row r="1310" spans="10:20" ht="12">
      <c r="J1310" s="140"/>
      <c r="R1310" s="53"/>
      <c r="S1310" s="53"/>
      <c r="T1310" s="54"/>
    </row>
    <row r="1311" spans="10:20" ht="12">
      <c r="J1311" s="140"/>
      <c r="R1311" s="53"/>
      <c r="S1311" s="53"/>
      <c r="T1311" s="54"/>
    </row>
    <row r="1312" spans="10:20" ht="12">
      <c r="J1312" s="140"/>
      <c r="R1312" s="53"/>
      <c r="S1312" s="53"/>
      <c r="T1312" s="54"/>
    </row>
    <row r="1313" spans="10:20" ht="12">
      <c r="J1313" s="140"/>
      <c r="R1313" s="53"/>
      <c r="S1313" s="53"/>
      <c r="T1313" s="54"/>
    </row>
    <row r="1314" spans="10:20" ht="12">
      <c r="J1314" s="140"/>
      <c r="R1314" s="53"/>
      <c r="S1314" s="53"/>
      <c r="T1314" s="54"/>
    </row>
    <row r="1315" spans="10:20" ht="12">
      <c r="J1315" s="140"/>
      <c r="R1315" s="53"/>
      <c r="S1315" s="53"/>
      <c r="T1315" s="54"/>
    </row>
    <row r="1316" spans="10:20" ht="12">
      <c r="J1316" s="140"/>
      <c r="R1316" s="53"/>
      <c r="S1316" s="53"/>
      <c r="T1316" s="54"/>
    </row>
    <row r="1317" spans="10:20" ht="12">
      <c r="J1317" s="140"/>
      <c r="R1317" s="53"/>
      <c r="S1317" s="53"/>
      <c r="T1317" s="54"/>
    </row>
    <row r="1318" spans="10:20" ht="12">
      <c r="J1318" s="140"/>
      <c r="R1318" s="53"/>
      <c r="S1318" s="53"/>
      <c r="T1318" s="54"/>
    </row>
    <row r="1319" spans="10:20" ht="12">
      <c r="J1319" s="140"/>
      <c r="R1319" s="53"/>
      <c r="S1319" s="53"/>
      <c r="T1319" s="54"/>
    </row>
    <row r="1320" spans="10:20" ht="12">
      <c r="J1320" s="140"/>
      <c r="R1320" s="53"/>
      <c r="S1320" s="53"/>
      <c r="T1320" s="54"/>
    </row>
    <row r="1321" spans="10:20" ht="12">
      <c r="J1321" s="140"/>
      <c r="R1321" s="53"/>
      <c r="S1321" s="53"/>
      <c r="T1321" s="54"/>
    </row>
    <row r="1322" spans="10:20" ht="12">
      <c r="J1322" s="140"/>
      <c r="R1322" s="53"/>
      <c r="S1322" s="53"/>
      <c r="T1322" s="54"/>
    </row>
    <row r="1323" spans="10:20" ht="12">
      <c r="J1323" s="140"/>
      <c r="R1323" s="53"/>
      <c r="S1323" s="53"/>
      <c r="T1323" s="54"/>
    </row>
    <row r="1324" spans="10:20" ht="12">
      <c r="J1324" s="140"/>
      <c r="R1324" s="53"/>
      <c r="S1324" s="53"/>
      <c r="T1324" s="54"/>
    </row>
    <row r="1325" spans="10:20" ht="12">
      <c r="J1325" s="140"/>
      <c r="R1325" s="53"/>
      <c r="S1325" s="53"/>
      <c r="T1325" s="54"/>
    </row>
    <row r="1326" spans="10:20" ht="12">
      <c r="J1326" s="140"/>
      <c r="R1326" s="53"/>
      <c r="S1326" s="53"/>
      <c r="T1326" s="54"/>
    </row>
    <row r="1327" spans="10:20" ht="12">
      <c r="J1327" s="140"/>
      <c r="R1327" s="53"/>
      <c r="S1327" s="53"/>
      <c r="T1327" s="54"/>
    </row>
    <row r="1328" spans="10:20" ht="12">
      <c r="J1328" s="140"/>
      <c r="R1328" s="53"/>
      <c r="S1328" s="53"/>
      <c r="T1328" s="54"/>
    </row>
    <row r="1329" spans="10:20" ht="12">
      <c r="J1329" s="140"/>
      <c r="R1329" s="53"/>
      <c r="S1329" s="53"/>
      <c r="T1329" s="54"/>
    </row>
    <row r="1330" spans="10:20" ht="12">
      <c r="J1330" s="140"/>
      <c r="R1330" s="53"/>
      <c r="S1330" s="53"/>
      <c r="T1330" s="54"/>
    </row>
    <row r="1331" spans="10:20" ht="12">
      <c r="J1331" s="140"/>
      <c r="R1331" s="53"/>
      <c r="S1331" s="53"/>
      <c r="T1331" s="54"/>
    </row>
    <row r="1332" spans="10:20" ht="12">
      <c r="J1332" s="140"/>
      <c r="R1332" s="53"/>
      <c r="S1332" s="53"/>
      <c r="T1332" s="54"/>
    </row>
    <row r="1333" spans="10:20" ht="12">
      <c r="J1333" s="140"/>
      <c r="R1333" s="53"/>
      <c r="S1333" s="53"/>
      <c r="T1333" s="54"/>
    </row>
    <row r="1334" spans="10:20" ht="12">
      <c r="J1334" s="140"/>
      <c r="R1334" s="53"/>
      <c r="S1334" s="53"/>
      <c r="T1334" s="54"/>
    </row>
    <row r="1335" spans="10:20" ht="12">
      <c r="J1335" s="140"/>
      <c r="R1335" s="53"/>
      <c r="S1335" s="53"/>
      <c r="T1335" s="54"/>
    </row>
    <row r="1336" spans="10:20" ht="12">
      <c r="J1336" s="140"/>
      <c r="R1336" s="53"/>
      <c r="S1336" s="53"/>
      <c r="T1336" s="54"/>
    </row>
    <row r="1337" spans="10:20" ht="12">
      <c r="J1337" s="140"/>
      <c r="R1337" s="53"/>
      <c r="S1337" s="53"/>
      <c r="T1337" s="54"/>
    </row>
    <row r="1338" spans="10:20" ht="12">
      <c r="J1338" s="140"/>
      <c r="R1338" s="53"/>
      <c r="S1338" s="53"/>
      <c r="T1338" s="54"/>
    </row>
    <row r="1339" spans="10:20" ht="12">
      <c r="J1339" s="140"/>
      <c r="R1339" s="53"/>
      <c r="S1339" s="53"/>
      <c r="T1339" s="54"/>
    </row>
    <row r="1340" spans="10:20" ht="12">
      <c r="J1340" s="140"/>
      <c r="R1340" s="53"/>
      <c r="S1340" s="53"/>
      <c r="T1340" s="54"/>
    </row>
    <row r="1341" spans="10:20" ht="12">
      <c r="J1341" s="140"/>
      <c r="R1341" s="53"/>
      <c r="S1341" s="53"/>
      <c r="T1341" s="54"/>
    </row>
    <row r="1342" spans="10:20" ht="12">
      <c r="J1342" s="140"/>
      <c r="R1342" s="53"/>
      <c r="S1342" s="53"/>
      <c r="T1342" s="54"/>
    </row>
    <row r="1343" spans="10:20" ht="12">
      <c r="J1343" s="140"/>
      <c r="R1343" s="53"/>
      <c r="S1343" s="53"/>
      <c r="T1343" s="54"/>
    </row>
    <row r="1344" spans="10:20" ht="12">
      <c r="J1344" s="140"/>
      <c r="R1344" s="53"/>
      <c r="S1344" s="53"/>
      <c r="T1344" s="54"/>
    </row>
    <row r="1345" spans="10:20" ht="12">
      <c r="J1345" s="140"/>
      <c r="R1345" s="53"/>
      <c r="S1345" s="53"/>
      <c r="T1345" s="54"/>
    </row>
    <row r="1346" spans="10:20" ht="12">
      <c r="J1346" s="140"/>
      <c r="R1346" s="53"/>
      <c r="S1346" s="53"/>
      <c r="T1346" s="54"/>
    </row>
    <row r="1347" spans="10:20" ht="12">
      <c r="J1347" s="140"/>
      <c r="R1347" s="53"/>
      <c r="S1347" s="53"/>
      <c r="T1347" s="54"/>
    </row>
    <row r="1348" spans="10:20" ht="12">
      <c r="J1348" s="140"/>
      <c r="R1348" s="53"/>
      <c r="S1348" s="53"/>
      <c r="T1348" s="54"/>
    </row>
    <row r="1349" spans="10:20" ht="12">
      <c r="J1349" s="140"/>
      <c r="R1349" s="53"/>
      <c r="S1349" s="53"/>
      <c r="T1349" s="54"/>
    </row>
    <row r="1350" spans="10:20" ht="12">
      <c r="J1350" s="140"/>
      <c r="R1350" s="53"/>
      <c r="S1350" s="53"/>
      <c r="T1350" s="54"/>
    </row>
    <row r="1351" spans="10:20" ht="12">
      <c r="J1351" s="140"/>
      <c r="R1351" s="53"/>
      <c r="S1351" s="53"/>
      <c r="T1351" s="54"/>
    </row>
    <row r="1352" spans="10:20" ht="12">
      <c r="J1352" s="140"/>
      <c r="R1352" s="53"/>
      <c r="S1352" s="53"/>
      <c r="T1352" s="54"/>
    </row>
    <row r="1353" spans="10:20" ht="12">
      <c r="J1353" s="140"/>
      <c r="R1353" s="53"/>
      <c r="S1353" s="53"/>
      <c r="T1353" s="54"/>
    </row>
    <row r="1354" spans="10:20" ht="12">
      <c r="J1354" s="140"/>
      <c r="R1354" s="53"/>
      <c r="S1354" s="53"/>
      <c r="T1354" s="54"/>
    </row>
    <row r="1355" spans="10:20" ht="12">
      <c r="J1355" s="140"/>
      <c r="R1355" s="53"/>
      <c r="S1355" s="53"/>
      <c r="T1355" s="54"/>
    </row>
    <row r="1356" spans="10:20" ht="12">
      <c r="J1356" s="140"/>
      <c r="R1356" s="53"/>
      <c r="S1356" s="53"/>
      <c r="T1356" s="54"/>
    </row>
    <row r="1357" spans="10:20" ht="12">
      <c r="J1357" s="140"/>
      <c r="R1357" s="53"/>
      <c r="S1357" s="53"/>
      <c r="T1357" s="54"/>
    </row>
    <row r="1358" spans="10:20" ht="12">
      <c r="J1358" s="140"/>
      <c r="R1358" s="53"/>
      <c r="S1358" s="53"/>
      <c r="T1358" s="54"/>
    </row>
    <row r="1359" spans="10:20" ht="12">
      <c r="J1359" s="140"/>
      <c r="R1359" s="53"/>
      <c r="S1359" s="53"/>
      <c r="T1359" s="54"/>
    </row>
    <row r="1360" spans="10:20" ht="12">
      <c r="J1360" s="140"/>
      <c r="R1360" s="53"/>
      <c r="S1360" s="53"/>
      <c r="T1360" s="54"/>
    </row>
    <row r="1361" spans="10:20" ht="12">
      <c r="J1361" s="140"/>
      <c r="R1361" s="53"/>
      <c r="S1361" s="53"/>
      <c r="T1361" s="54"/>
    </row>
    <row r="1362" spans="10:20" ht="12">
      <c r="J1362" s="140"/>
      <c r="R1362" s="53"/>
      <c r="S1362" s="53"/>
      <c r="T1362" s="54"/>
    </row>
    <row r="1363" spans="10:20" ht="12">
      <c r="J1363" s="140"/>
      <c r="R1363" s="53"/>
      <c r="S1363" s="53"/>
      <c r="T1363" s="54"/>
    </row>
    <row r="1364" spans="10:20" ht="12">
      <c r="J1364" s="140"/>
      <c r="R1364" s="53"/>
      <c r="S1364" s="53"/>
      <c r="T1364" s="54"/>
    </row>
    <row r="1365" spans="10:20" ht="12">
      <c r="J1365" s="140"/>
      <c r="R1365" s="53"/>
      <c r="S1365" s="53"/>
      <c r="T1365" s="54"/>
    </row>
    <row r="1366" spans="10:20" ht="12">
      <c r="J1366" s="140"/>
      <c r="R1366" s="53"/>
      <c r="S1366" s="53"/>
      <c r="T1366" s="54"/>
    </row>
    <row r="1367" spans="10:20" ht="12">
      <c r="J1367" s="140"/>
      <c r="R1367" s="53"/>
      <c r="S1367" s="53"/>
      <c r="T1367" s="54"/>
    </row>
    <row r="1368" spans="10:20" ht="12">
      <c r="J1368" s="140"/>
      <c r="R1368" s="53"/>
      <c r="S1368" s="53"/>
      <c r="T1368" s="54"/>
    </row>
    <row r="1369" spans="10:20" ht="12">
      <c r="J1369" s="140"/>
      <c r="R1369" s="53"/>
      <c r="S1369" s="53"/>
      <c r="T1369" s="54"/>
    </row>
    <row r="1370" spans="10:20" ht="12">
      <c r="J1370" s="140"/>
      <c r="R1370" s="53"/>
      <c r="S1370" s="53"/>
      <c r="T1370" s="54"/>
    </row>
    <row r="1371" spans="10:20" ht="12">
      <c r="J1371" s="140"/>
      <c r="R1371" s="53"/>
      <c r="S1371" s="53"/>
      <c r="T1371" s="54"/>
    </row>
    <row r="1372" spans="10:20" ht="12">
      <c r="J1372" s="140"/>
      <c r="R1372" s="53"/>
      <c r="S1372" s="53"/>
      <c r="T1372" s="54"/>
    </row>
    <row r="1373" spans="10:20" ht="12">
      <c r="J1373" s="140"/>
      <c r="R1373" s="53"/>
      <c r="S1373" s="53"/>
      <c r="T1373" s="54"/>
    </row>
    <row r="1374" spans="10:20" ht="12">
      <c r="J1374" s="140"/>
      <c r="R1374" s="53"/>
      <c r="S1374" s="53"/>
      <c r="T1374" s="54"/>
    </row>
    <row r="1375" spans="10:20" ht="12">
      <c r="J1375" s="140"/>
      <c r="R1375" s="53"/>
      <c r="S1375" s="53"/>
      <c r="T1375" s="54"/>
    </row>
    <row r="1376" spans="10:20" ht="12">
      <c r="J1376" s="140"/>
      <c r="R1376" s="53"/>
      <c r="S1376" s="53"/>
      <c r="T1376" s="54"/>
    </row>
    <row r="1377" spans="10:20" ht="12">
      <c r="J1377" s="140"/>
      <c r="R1377" s="53"/>
      <c r="S1377" s="53"/>
      <c r="T1377" s="54"/>
    </row>
    <row r="1378" spans="10:20" ht="12">
      <c r="J1378" s="140"/>
      <c r="R1378" s="53"/>
      <c r="S1378" s="53"/>
      <c r="T1378" s="54"/>
    </row>
    <row r="1379" spans="10:20" ht="12">
      <c r="J1379" s="140"/>
      <c r="R1379" s="53"/>
      <c r="S1379" s="53"/>
      <c r="T1379" s="54"/>
    </row>
    <row r="1380" spans="10:20" ht="12">
      <c r="J1380" s="140"/>
      <c r="R1380" s="53"/>
      <c r="S1380" s="53"/>
      <c r="T1380" s="54"/>
    </row>
    <row r="1381" spans="10:20" ht="12">
      <c r="J1381" s="140"/>
      <c r="R1381" s="53"/>
      <c r="S1381" s="53"/>
      <c r="T1381" s="54"/>
    </row>
    <row r="1382" spans="10:20" ht="12">
      <c r="J1382" s="140"/>
      <c r="R1382" s="53"/>
      <c r="S1382" s="53"/>
      <c r="T1382" s="54"/>
    </row>
    <row r="1383" spans="10:20" ht="12">
      <c r="J1383" s="140"/>
      <c r="R1383" s="53"/>
      <c r="S1383" s="53"/>
      <c r="T1383" s="54"/>
    </row>
    <row r="1384" spans="10:20" ht="12">
      <c r="J1384" s="140"/>
      <c r="R1384" s="53"/>
      <c r="S1384" s="53"/>
      <c r="T1384" s="54"/>
    </row>
    <row r="1385" spans="10:20" ht="12">
      <c r="J1385" s="140"/>
      <c r="R1385" s="53"/>
      <c r="S1385" s="53"/>
      <c r="T1385" s="54"/>
    </row>
    <row r="1386" spans="10:20" ht="12">
      <c r="J1386" s="140"/>
      <c r="R1386" s="53"/>
      <c r="S1386" s="53"/>
      <c r="T1386" s="54"/>
    </row>
    <row r="1387" spans="10:20" ht="12">
      <c r="J1387" s="140"/>
      <c r="R1387" s="53"/>
      <c r="S1387" s="53"/>
      <c r="T1387" s="54"/>
    </row>
    <row r="1388" spans="10:20" ht="12">
      <c r="J1388" s="140"/>
      <c r="R1388" s="53"/>
      <c r="S1388" s="53"/>
      <c r="T1388" s="54"/>
    </row>
    <row r="1389" spans="10:20" ht="12">
      <c r="J1389" s="140"/>
      <c r="R1389" s="53"/>
      <c r="S1389" s="53"/>
      <c r="T1389" s="54"/>
    </row>
    <row r="1390" spans="10:20" ht="12">
      <c r="J1390" s="140"/>
      <c r="R1390" s="53"/>
      <c r="S1390" s="53"/>
      <c r="T1390" s="54"/>
    </row>
    <row r="1391" spans="10:20" ht="12">
      <c r="J1391" s="140"/>
      <c r="R1391" s="53"/>
      <c r="S1391" s="53"/>
      <c r="T1391" s="54"/>
    </row>
    <row r="1392" spans="10:20" ht="12">
      <c r="J1392" s="140"/>
      <c r="R1392" s="53"/>
      <c r="S1392" s="53"/>
      <c r="T1392" s="54"/>
    </row>
    <row r="1393" spans="10:20" ht="12">
      <c r="J1393" s="140"/>
      <c r="R1393" s="53"/>
      <c r="S1393" s="53"/>
      <c r="T1393" s="54"/>
    </row>
    <row r="1394" spans="10:20" ht="12">
      <c r="J1394" s="140"/>
      <c r="R1394" s="53"/>
      <c r="S1394" s="53"/>
      <c r="T1394" s="54"/>
    </row>
    <row r="1395" spans="10:20" ht="12">
      <c r="J1395" s="140"/>
      <c r="R1395" s="53"/>
      <c r="S1395" s="53"/>
      <c r="T1395" s="54"/>
    </row>
    <row r="1396" spans="10:20" ht="12">
      <c r="J1396" s="140"/>
      <c r="R1396" s="53"/>
      <c r="S1396" s="53"/>
      <c r="T1396" s="54"/>
    </row>
    <row r="1397" spans="10:20" ht="12">
      <c r="J1397" s="140"/>
      <c r="R1397" s="53"/>
      <c r="S1397" s="53"/>
      <c r="T1397" s="54"/>
    </row>
    <row r="1398" spans="10:20" ht="12">
      <c r="J1398" s="140"/>
      <c r="R1398" s="53"/>
      <c r="S1398" s="53"/>
      <c r="T1398" s="54"/>
    </row>
    <row r="1399" spans="10:20" ht="12">
      <c r="J1399" s="140"/>
      <c r="R1399" s="53"/>
      <c r="S1399" s="53"/>
      <c r="T1399" s="54"/>
    </row>
    <row r="1400" spans="10:20" ht="12">
      <c r="J1400" s="140"/>
      <c r="R1400" s="53"/>
      <c r="S1400" s="53"/>
      <c r="T1400" s="54"/>
    </row>
    <row r="1401" spans="10:20" ht="12">
      <c r="J1401" s="140"/>
      <c r="R1401" s="53"/>
      <c r="S1401" s="53"/>
      <c r="T1401" s="54"/>
    </row>
    <row r="1402" spans="10:20" ht="12">
      <c r="J1402" s="140"/>
      <c r="R1402" s="53"/>
      <c r="S1402" s="53"/>
      <c r="T1402" s="54"/>
    </row>
    <row r="1403" spans="10:20" ht="12">
      <c r="J1403" s="140"/>
      <c r="R1403" s="53"/>
      <c r="S1403" s="53"/>
      <c r="T1403" s="54"/>
    </row>
    <row r="1404" spans="10:20" ht="12">
      <c r="J1404" s="140"/>
      <c r="R1404" s="53"/>
      <c r="S1404" s="53"/>
      <c r="T1404" s="54"/>
    </row>
    <row r="1405" spans="10:20" ht="12">
      <c r="J1405" s="140"/>
      <c r="R1405" s="53"/>
      <c r="S1405" s="53"/>
      <c r="T1405" s="54"/>
    </row>
    <row r="1406" spans="10:20" ht="12">
      <c r="J1406" s="140"/>
      <c r="R1406" s="53"/>
      <c r="S1406" s="53"/>
      <c r="T1406" s="54"/>
    </row>
    <row r="1407" spans="10:20" ht="12">
      <c r="J1407" s="140"/>
      <c r="R1407" s="53"/>
      <c r="S1407" s="53"/>
      <c r="T1407" s="54"/>
    </row>
    <row r="1408" spans="10:20" ht="12">
      <c r="J1408" s="140"/>
      <c r="R1408" s="53"/>
      <c r="S1408" s="53"/>
      <c r="T1408" s="54"/>
    </row>
    <row r="1409" spans="10:20" ht="12">
      <c r="J1409" s="140"/>
      <c r="R1409" s="53"/>
      <c r="S1409" s="53"/>
      <c r="T1409" s="54"/>
    </row>
    <row r="1410" spans="10:20" ht="12">
      <c r="J1410" s="140"/>
      <c r="R1410" s="53"/>
      <c r="S1410" s="53"/>
      <c r="T1410" s="54"/>
    </row>
    <row r="1411" spans="10:20" ht="12">
      <c r="J1411" s="140"/>
      <c r="R1411" s="53"/>
      <c r="S1411" s="53"/>
      <c r="T1411" s="54"/>
    </row>
    <row r="1412" spans="10:20" ht="12">
      <c r="J1412" s="140"/>
      <c r="R1412" s="53"/>
      <c r="S1412" s="53"/>
      <c r="T1412" s="54"/>
    </row>
    <row r="1413" spans="10:20" ht="12">
      <c r="J1413" s="140"/>
      <c r="R1413" s="53"/>
      <c r="S1413" s="53"/>
      <c r="T1413" s="54"/>
    </row>
    <row r="1414" spans="10:20" ht="12">
      <c r="J1414" s="140"/>
      <c r="R1414" s="53"/>
      <c r="S1414" s="53"/>
      <c r="T1414" s="54"/>
    </row>
    <row r="1415" spans="10:20" ht="12">
      <c r="J1415" s="140"/>
      <c r="R1415" s="53"/>
      <c r="S1415" s="53"/>
      <c r="T1415" s="54"/>
    </row>
    <row r="1416" spans="10:20" ht="12">
      <c r="J1416" s="140"/>
      <c r="R1416" s="53"/>
      <c r="S1416" s="53"/>
      <c r="T1416" s="54"/>
    </row>
    <row r="1417" spans="10:20" ht="12">
      <c r="J1417" s="140"/>
      <c r="R1417" s="53"/>
      <c r="S1417" s="53"/>
      <c r="T1417" s="54"/>
    </row>
    <row r="1418" spans="10:20" ht="12">
      <c r="J1418" s="140"/>
      <c r="R1418" s="53"/>
      <c r="S1418" s="53"/>
      <c r="T1418" s="54"/>
    </row>
    <row r="1419" spans="10:20" ht="12">
      <c r="J1419" s="140"/>
      <c r="R1419" s="53"/>
      <c r="S1419" s="53"/>
      <c r="T1419" s="54"/>
    </row>
    <row r="1420" spans="10:20" ht="12">
      <c r="J1420" s="140"/>
      <c r="R1420" s="53"/>
      <c r="S1420" s="53"/>
      <c r="T1420" s="54"/>
    </row>
    <row r="1421" spans="10:20" ht="12">
      <c r="J1421" s="140"/>
      <c r="R1421" s="53"/>
      <c r="S1421" s="53"/>
      <c r="T1421" s="54"/>
    </row>
    <row r="1422" spans="10:20" ht="12">
      <c r="J1422" s="140"/>
      <c r="R1422" s="53"/>
      <c r="S1422" s="53"/>
      <c r="T1422" s="54"/>
    </row>
    <row r="1423" spans="10:20" ht="12">
      <c r="J1423" s="140"/>
      <c r="R1423" s="53"/>
      <c r="S1423" s="53"/>
      <c r="T1423" s="54"/>
    </row>
    <row r="1424" spans="10:20" ht="12">
      <c r="J1424" s="140"/>
      <c r="R1424" s="53"/>
      <c r="S1424" s="53"/>
      <c r="T1424" s="54"/>
    </row>
    <row r="1425" spans="10:20" ht="12">
      <c r="J1425" s="140"/>
      <c r="R1425" s="53"/>
      <c r="S1425" s="53"/>
      <c r="T1425" s="54"/>
    </row>
    <row r="1426" spans="10:20" ht="12">
      <c r="J1426" s="140"/>
      <c r="R1426" s="53"/>
      <c r="S1426" s="53"/>
      <c r="T1426" s="54"/>
    </row>
    <row r="1427" spans="10:20" ht="12">
      <c r="J1427" s="140"/>
      <c r="R1427" s="53"/>
      <c r="S1427" s="53"/>
      <c r="T1427" s="54"/>
    </row>
    <row r="1428" spans="10:20" ht="12">
      <c r="J1428" s="140"/>
      <c r="R1428" s="53"/>
      <c r="S1428" s="53"/>
      <c r="T1428" s="54"/>
    </row>
    <row r="1429" spans="10:20" ht="12">
      <c r="J1429" s="140"/>
      <c r="R1429" s="53"/>
      <c r="S1429" s="53"/>
      <c r="T1429" s="54"/>
    </row>
    <row r="1430" spans="10:20" ht="12">
      <c r="J1430" s="140"/>
      <c r="R1430" s="53"/>
      <c r="S1430" s="53"/>
      <c r="T1430" s="54"/>
    </row>
    <row r="1431" spans="10:20" ht="12">
      <c r="J1431" s="140"/>
      <c r="R1431" s="53"/>
      <c r="S1431" s="53"/>
      <c r="T1431" s="54"/>
    </row>
    <row r="1432" spans="10:20" ht="12">
      <c r="J1432" s="140"/>
      <c r="R1432" s="53"/>
      <c r="S1432" s="53"/>
      <c r="T1432" s="54"/>
    </row>
    <row r="1433" spans="10:20" ht="12">
      <c r="J1433" s="140"/>
      <c r="R1433" s="53"/>
      <c r="S1433" s="53"/>
      <c r="T1433" s="54"/>
    </row>
    <row r="1434" spans="10:20" ht="12">
      <c r="J1434" s="140"/>
      <c r="R1434" s="53"/>
      <c r="S1434" s="53"/>
      <c r="T1434" s="54"/>
    </row>
    <row r="1435" spans="10:20" ht="12">
      <c r="J1435" s="140"/>
      <c r="R1435" s="53"/>
      <c r="S1435" s="53"/>
      <c r="T1435" s="54"/>
    </row>
    <row r="1436" spans="10:20" ht="12">
      <c r="J1436" s="140"/>
      <c r="R1436" s="53"/>
      <c r="S1436" s="53"/>
      <c r="T1436" s="54"/>
    </row>
    <row r="1437" spans="10:20" ht="12">
      <c r="J1437" s="140"/>
      <c r="R1437" s="53"/>
      <c r="S1437" s="53"/>
      <c r="T1437" s="54"/>
    </row>
    <row r="1438" spans="10:20" ht="12">
      <c r="J1438" s="140"/>
      <c r="R1438" s="53"/>
      <c r="S1438" s="53"/>
      <c r="T1438" s="54"/>
    </row>
    <row r="1439" spans="10:20" ht="12">
      <c r="J1439" s="140"/>
      <c r="R1439" s="53"/>
      <c r="S1439" s="53"/>
      <c r="T1439" s="54"/>
    </row>
    <row r="1440" spans="10:20" ht="12">
      <c r="J1440" s="140"/>
      <c r="R1440" s="53"/>
      <c r="S1440" s="53"/>
      <c r="T1440" s="54"/>
    </row>
    <row r="1441" spans="10:20" ht="12">
      <c r="J1441" s="140"/>
      <c r="R1441" s="53"/>
      <c r="S1441" s="53"/>
      <c r="T1441" s="54"/>
    </row>
    <row r="1442" spans="10:20" ht="12">
      <c r="J1442" s="140"/>
      <c r="R1442" s="53"/>
      <c r="S1442" s="53"/>
      <c r="T1442" s="54"/>
    </row>
    <row r="1443" spans="10:20" ht="12">
      <c r="J1443" s="140"/>
      <c r="R1443" s="53"/>
      <c r="S1443" s="53"/>
      <c r="T1443" s="54"/>
    </row>
    <row r="1444" spans="10:20" ht="12">
      <c r="J1444" s="140"/>
      <c r="R1444" s="53"/>
      <c r="S1444" s="53"/>
      <c r="T1444" s="54"/>
    </row>
    <row r="1445" spans="10:20" ht="12">
      <c r="J1445" s="140"/>
      <c r="R1445" s="53"/>
      <c r="S1445" s="53"/>
      <c r="T1445" s="54"/>
    </row>
    <row r="1446" spans="10:20" ht="12">
      <c r="J1446" s="140"/>
      <c r="R1446" s="53"/>
      <c r="S1446" s="53"/>
      <c r="T1446" s="54"/>
    </row>
    <row r="1447" spans="10:20" ht="12">
      <c r="J1447" s="140"/>
      <c r="R1447" s="53"/>
      <c r="S1447" s="53"/>
      <c r="T1447" s="54"/>
    </row>
    <row r="1448" spans="10:20" ht="12">
      <c r="J1448" s="140"/>
      <c r="R1448" s="53"/>
      <c r="S1448" s="53"/>
      <c r="T1448" s="54"/>
    </row>
    <row r="1449" spans="10:20" ht="12">
      <c r="J1449" s="140"/>
      <c r="R1449" s="53"/>
      <c r="S1449" s="53"/>
      <c r="T1449" s="54"/>
    </row>
    <row r="1450" spans="10:20" ht="12">
      <c r="J1450" s="140"/>
      <c r="R1450" s="53"/>
      <c r="S1450" s="53"/>
      <c r="T1450" s="54"/>
    </row>
    <row r="1451" spans="10:20" ht="12">
      <c r="J1451" s="140"/>
      <c r="R1451" s="53"/>
      <c r="S1451" s="53"/>
      <c r="T1451" s="54"/>
    </row>
    <row r="1452" spans="10:20" ht="12">
      <c r="J1452" s="140"/>
      <c r="R1452" s="53"/>
      <c r="S1452" s="53"/>
      <c r="T1452" s="54"/>
    </row>
    <row r="1453" spans="10:20" ht="12">
      <c r="J1453" s="140"/>
      <c r="R1453" s="53"/>
      <c r="S1453" s="53"/>
      <c r="T1453" s="54"/>
    </row>
    <row r="1454" spans="10:20" ht="12">
      <c r="J1454" s="140"/>
      <c r="R1454" s="53"/>
      <c r="S1454" s="53"/>
      <c r="T1454" s="54"/>
    </row>
    <row r="1455" spans="10:20" ht="12">
      <c r="J1455" s="140"/>
      <c r="R1455" s="53"/>
      <c r="S1455" s="53"/>
      <c r="T1455" s="54"/>
    </row>
    <row r="1456" spans="10:20" ht="12">
      <c r="J1456" s="140"/>
      <c r="R1456" s="53"/>
      <c r="S1456" s="53"/>
      <c r="T1456" s="54"/>
    </row>
    <row r="1457" spans="10:20" ht="12">
      <c r="J1457" s="140"/>
      <c r="R1457" s="53"/>
      <c r="S1457" s="53"/>
      <c r="T1457" s="54"/>
    </row>
    <row r="1458" spans="10:20" ht="12">
      <c r="J1458" s="140"/>
      <c r="R1458" s="53"/>
      <c r="S1458" s="53"/>
      <c r="T1458" s="54"/>
    </row>
    <row r="1459" spans="10:20" ht="12">
      <c r="J1459" s="140"/>
      <c r="R1459" s="53"/>
      <c r="S1459" s="53"/>
      <c r="T1459" s="54"/>
    </row>
    <row r="1460" spans="10:20" ht="12">
      <c r="J1460" s="140"/>
      <c r="R1460" s="53"/>
      <c r="S1460" s="53"/>
      <c r="T1460" s="54"/>
    </row>
    <row r="1461" spans="10:20" ht="12">
      <c r="J1461" s="140"/>
      <c r="R1461" s="53"/>
      <c r="S1461" s="53"/>
      <c r="T1461" s="54"/>
    </row>
    <row r="1462" spans="10:20" ht="12">
      <c r="J1462" s="140"/>
      <c r="R1462" s="53"/>
      <c r="S1462" s="53"/>
      <c r="T1462" s="54"/>
    </row>
    <row r="1463" spans="10:20" ht="12">
      <c r="J1463" s="140"/>
      <c r="R1463" s="53"/>
      <c r="S1463" s="53"/>
      <c r="T1463" s="54"/>
    </row>
    <row r="1464" spans="10:20" ht="12">
      <c r="J1464" s="140"/>
      <c r="R1464" s="53"/>
      <c r="S1464" s="53"/>
      <c r="T1464" s="54"/>
    </row>
    <row r="1465" spans="10:20" ht="12">
      <c r="J1465" s="140"/>
      <c r="R1465" s="53"/>
      <c r="S1465" s="53"/>
      <c r="T1465" s="54"/>
    </row>
    <row r="1466" spans="10:20" ht="12">
      <c r="J1466" s="140"/>
      <c r="R1466" s="53"/>
      <c r="S1466" s="53"/>
      <c r="T1466" s="54"/>
    </row>
    <row r="1467" spans="10:20" ht="12">
      <c r="J1467" s="140"/>
      <c r="R1467" s="53"/>
      <c r="S1467" s="53"/>
      <c r="T1467" s="54"/>
    </row>
    <row r="1468" spans="10:20" ht="12">
      <c r="J1468" s="140"/>
      <c r="R1468" s="53"/>
      <c r="S1468" s="53"/>
      <c r="T1468" s="54"/>
    </row>
    <row r="1469" spans="10:20" ht="12">
      <c r="J1469" s="140"/>
      <c r="R1469" s="53"/>
      <c r="S1469" s="53"/>
      <c r="T1469" s="54"/>
    </row>
    <row r="1470" spans="10:20" ht="12">
      <c r="J1470" s="140"/>
      <c r="R1470" s="53"/>
      <c r="S1470" s="53"/>
      <c r="T1470" s="54"/>
    </row>
    <row r="1471" spans="10:20" ht="12">
      <c r="J1471" s="140"/>
      <c r="R1471" s="53"/>
      <c r="S1471" s="53"/>
      <c r="T1471" s="54"/>
    </row>
    <row r="1472" spans="10:20" ht="12">
      <c r="J1472" s="140"/>
      <c r="R1472" s="53"/>
      <c r="S1472" s="53"/>
      <c r="T1472" s="54"/>
    </row>
    <row r="1473" spans="10:20" ht="12">
      <c r="J1473" s="140"/>
      <c r="R1473" s="53"/>
      <c r="S1473" s="53"/>
      <c r="T1473" s="54"/>
    </row>
    <row r="1474" spans="10:20" ht="12">
      <c r="J1474" s="140"/>
      <c r="R1474" s="53"/>
      <c r="S1474" s="53"/>
      <c r="T1474" s="54"/>
    </row>
    <row r="1475" spans="10:20" ht="12">
      <c r="J1475" s="140"/>
      <c r="R1475" s="53"/>
      <c r="S1475" s="53"/>
      <c r="T1475" s="54"/>
    </row>
    <row r="1476" spans="10:20" ht="12">
      <c r="J1476" s="140"/>
      <c r="R1476" s="53"/>
      <c r="S1476" s="53"/>
      <c r="T1476" s="54"/>
    </row>
    <row r="1477" spans="10:20" ht="12">
      <c r="J1477" s="140"/>
      <c r="R1477" s="53"/>
      <c r="S1477" s="53"/>
      <c r="T1477" s="54"/>
    </row>
    <row r="1478" spans="10:20" ht="12">
      <c r="J1478" s="140"/>
      <c r="R1478" s="53"/>
      <c r="S1478" s="53"/>
      <c r="T1478" s="54"/>
    </row>
    <row r="1479" spans="10:20" ht="12">
      <c r="J1479" s="140"/>
      <c r="R1479" s="53"/>
      <c r="S1479" s="53"/>
      <c r="T1479" s="54"/>
    </row>
    <row r="1480" spans="10:20" ht="12">
      <c r="J1480" s="140"/>
      <c r="R1480" s="53"/>
      <c r="S1480" s="53"/>
      <c r="T1480" s="54"/>
    </row>
    <row r="1481" spans="10:20" ht="12">
      <c r="J1481" s="140"/>
      <c r="R1481" s="53"/>
      <c r="S1481" s="53"/>
      <c r="T1481" s="54"/>
    </row>
    <row r="1482" spans="10:20" ht="12">
      <c r="J1482" s="140"/>
      <c r="R1482" s="53"/>
      <c r="S1482" s="53"/>
      <c r="T1482" s="54"/>
    </row>
    <row r="1483" spans="10:20" ht="12">
      <c r="J1483" s="140"/>
      <c r="R1483" s="53"/>
      <c r="S1483" s="53"/>
      <c r="T1483" s="54"/>
    </row>
    <row r="1484" spans="10:20" ht="12">
      <c r="J1484" s="140"/>
      <c r="R1484" s="53"/>
      <c r="S1484" s="53"/>
      <c r="T1484" s="54"/>
    </row>
    <row r="1485" spans="10:20" ht="12">
      <c r="J1485" s="140"/>
      <c r="R1485" s="53"/>
      <c r="S1485" s="53"/>
      <c r="T1485" s="54"/>
    </row>
    <row r="1486" spans="10:20" ht="12">
      <c r="J1486" s="140"/>
      <c r="R1486" s="53"/>
      <c r="S1486" s="53"/>
      <c r="T1486" s="54"/>
    </row>
    <row r="1487" spans="10:20" ht="12">
      <c r="J1487" s="140"/>
      <c r="R1487" s="53"/>
      <c r="S1487" s="53"/>
      <c r="T1487" s="54"/>
    </row>
    <row r="1488" spans="10:20" ht="12">
      <c r="J1488" s="140"/>
      <c r="R1488" s="53"/>
      <c r="S1488" s="53"/>
      <c r="T1488" s="54"/>
    </row>
    <row r="1489" spans="10:20" ht="12">
      <c r="J1489" s="140"/>
      <c r="R1489" s="53"/>
      <c r="S1489" s="53"/>
      <c r="T1489" s="54"/>
    </row>
    <row r="1490" spans="10:20" ht="12">
      <c r="J1490" s="140"/>
      <c r="R1490" s="53"/>
      <c r="S1490" s="53"/>
      <c r="T1490" s="54"/>
    </row>
    <row r="1491" spans="10:20" ht="12">
      <c r="J1491" s="140"/>
      <c r="R1491" s="53"/>
      <c r="S1491" s="53"/>
      <c r="T1491" s="54"/>
    </row>
    <row r="1492" spans="10:20" ht="12">
      <c r="J1492" s="140"/>
      <c r="R1492" s="53"/>
      <c r="S1492" s="53"/>
      <c r="T1492" s="54"/>
    </row>
    <row r="1493" spans="10:20" ht="12">
      <c r="J1493" s="140"/>
      <c r="R1493" s="53"/>
      <c r="S1493" s="53"/>
      <c r="T1493" s="54"/>
    </row>
    <row r="1494" spans="10:20" ht="12">
      <c r="J1494" s="140"/>
      <c r="R1494" s="53"/>
      <c r="S1494" s="53"/>
      <c r="T1494" s="54"/>
    </row>
    <row r="1495" spans="10:20" ht="12">
      <c r="J1495" s="140"/>
      <c r="R1495" s="53"/>
      <c r="S1495" s="53"/>
      <c r="T1495" s="54"/>
    </row>
    <row r="1496" spans="10:20" ht="12">
      <c r="J1496" s="140"/>
      <c r="R1496" s="53"/>
      <c r="S1496" s="53"/>
      <c r="T1496" s="54"/>
    </row>
    <row r="1497" spans="10:20" ht="12">
      <c r="J1497" s="140"/>
      <c r="R1497" s="53"/>
      <c r="S1497" s="53"/>
      <c r="T1497" s="54"/>
    </row>
    <row r="1498" spans="10:20" ht="12">
      <c r="J1498" s="140"/>
      <c r="R1498" s="53"/>
      <c r="S1498" s="53"/>
      <c r="T1498" s="54"/>
    </row>
    <row r="1499" spans="10:20" ht="12">
      <c r="J1499" s="140"/>
      <c r="R1499" s="53"/>
      <c r="S1499" s="53"/>
      <c r="T1499" s="54"/>
    </row>
    <row r="1500" spans="10:20" ht="12">
      <c r="J1500" s="140"/>
      <c r="R1500" s="53"/>
      <c r="S1500" s="53"/>
      <c r="T1500" s="54"/>
    </row>
    <row r="1501" spans="10:20" ht="12">
      <c r="J1501" s="140"/>
      <c r="R1501" s="53"/>
      <c r="S1501" s="53"/>
      <c r="T1501" s="54"/>
    </row>
    <row r="1502" spans="10:20" ht="12">
      <c r="J1502" s="140"/>
      <c r="R1502" s="53"/>
      <c r="S1502" s="53"/>
      <c r="T1502" s="54"/>
    </row>
    <row r="1503" spans="10:20" ht="12">
      <c r="J1503" s="140"/>
      <c r="R1503" s="53"/>
      <c r="S1503" s="53"/>
      <c r="T1503" s="54"/>
    </row>
    <row r="1504" spans="10:20" ht="12">
      <c r="J1504" s="140"/>
      <c r="R1504" s="53"/>
      <c r="S1504" s="53"/>
      <c r="T1504" s="54"/>
    </row>
    <row r="1505" spans="10:20" ht="12">
      <c r="J1505" s="140"/>
      <c r="R1505" s="53"/>
      <c r="S1505" s="53"/>
      <c r="T1505" s="54"/>
    </row>
    <row r="1506" spans="10:20" ht="12">
      <c r="J1506" s="140"/>
      <c r="R1506" s="53"/>
      <c r="S1506" s="53"/>
      <c r="T1506" s="54"/>
    </row>
    <row r="1507" spans="10:20" ht="12">
      <c r="J1507" s="140"/>
      <c r="R1507" s="53"/>
      <c r="S1507" s="53"/>
      <c r="T1507" s="54"/>
    </row>
    <row r="1508" spans="10:20" ht="12">
      <c r="J1508" s="140"/>
      <c r="R1508" s="53"/>
      <c r="S1508" s="53"/>
      <c r="T1508" s="54"/>
    </row>
    <row r="1509" spans="10:20" ht="12">
      <c r="J1509" s="140"/>
      <c r="R1509" s="53"/>
      <c r="S1509" s="53"/>
      <c r="T1509" s="54"/>
    </row>
    <row r="1510" spans="10:20" ht="12">
      <c r="J1510" s="140"/>
      <c r="R1510" s="53"/>
      <c r="S1510" s="53"/>
      <c r="T1510" s="54"/>
    </row>
    <row r="1511" spans="10:20" ht="12">
      <c r="J1511" s="140"/>
      <c r="R1511" s="53"/>
      <c r="S1511" s="53"/>
      <c r="T1511" s="54"/>
    </row>
    <row r="1512" spans="10:20" ht="12">
      <c r="J1512" s="140"/>
      <c r="R1512" s="53"/>
      <c r="S1512" s="53"/>
      <c r="T1512" s="54"/>
    </row>
    <row r="1513" spans="10:20" ht="12">
      <c r="J1513" s="140"/>
      <c r="R1513" s="53"/>
      <c r="S1513" s="53"/>
      <c r="T1513" s="54"/>
    </row>
    <row r="1514" spans="10:20" ht="12">
      <c r="J1514" s="140"/>
      <c r="R1514" s="53"/>
      <c r="S1514" s="53"/>
      <c r="T1514" s="54"/>
    </row>
    <row r="1515" spans="10:20" ht="12">
      <c r="J1515" s="140"/>
      <c r="R1515" s="53"/>
      <c r="S1515" s="53"/>
      <c r="T1515" s="54"/>
    </row>
    <row r="1516" spans="10:20" ht="12">
      <c r="J1516" s="140"/>
      <c r="R1516" s="53"/>
      <c r="S1516" s="53"/>
      <c r="T1516" s="54"/>
    </row>
    <row r="1517" spans="10:20" ht="12">
      <c r="J1517" s="140"/>
      <c r="R1517" s="53"/>
      <c r="S1517" s="53"/>
      <c r="T1517" s="54"/>
    </row>
    <row r="1518" spans="10:20" ht="12">
      <c r="J1518" s="140"/>
      <c r="R1518" s="53"/>
      <c r="S1518" s="53"/>
      <c r="T1518" s="54"/>
    </row>
    <row r="1519" spans="10:20" ht="12">
      <c r="J1519" s="140"/>
      <c r="R1519" s="53"/>
      <c r="S1519" s="53"/>
      <c r="T1519" s="54"/>
    </row>
    <row r="1520" spans="10:20" ht="12">
      <c r="J1520" s="140"/>
      <c r="R1520" s="53"/>
      <c r="S1520" s="53"/>
      <c r="T1520" s="54"/>
    </row>
    <row r="1521" spans="10:20" ht="12">
      <c r="J1521" s="140"/>
      <c r="R1521" s="53"/>
      <c r="S1521" s="53"/>
      <c r="T1521" s="54"/>
    </row>
    <row r="1522" spans="10:20" ht="12">
      <c r="J1522" s="140"/>
      <c r="T1522" s="54"/>
    </row>
    <row r="1523" spans="10:20" ht="12">
      <c r="J1523" s="140"/>
      <c r="T1523" s="54"/>
    </row>
    <row r="1524" spans="10:20" ht="12">
      <c r="J1524" s="140"/>
      <c r="T1524" s="54"/>
    </row>
    <row r="1525" spans="10:20" ht="12">
      <c r="J1525" s="140"/>
      <c r="T1525" s="54"/>
    </row>
    <row r="1526" spans="10:20" ht="12">
      <c r="J1526" s="140"/>
      <c r="T1526" s="54"/>
    </row>
    <row r="1527" spans="10:20" ht="12">
      <c r="J1527" s="140"/>
      <c r="T1527" s="54"/>
    </row>
    <row r="1528" spans="10:20" ht="12">
      <c r="J1528" s="140"/>
      <c r="T1528" s="54"/>
    </row>
    <row r="1529" spans="10:20" ht="12">
      <c r="J1529" s="140"/>
      <c r="T1529" s="54"/>
    </row>
    <row r="1530" spans="10:20" ht="12">
      <c r="J1530" s="140"/>
      <c r="T1530" s="54"/>
    </row>
    <row r="1531" spans="10:20" ht="12">
      <c r="J1531" s="140"/>
      <c r="T1531" s="54"/>
    </row>
    <row r="1532" spans="10:20" ht="12">
      <c r="J1532" s="140"/>
      <c r="T1532" s="54"/>
    </row>
    <row r="1533" spans="10:20" ht="12">
      <c r="J1533" s="140"/>
      <c r="T1533" s="54"/>
    </row>
    <row r="1534" spans="10:20" ht="12">
      <c r="J1534" s="140"/>
      <c r="T1534" s="54"/>
    </row>
    <row r="1535" spans="10:20" ht="12">
      <c r="J1535" s="140"/>
      <c r="T1535" s="54"/>
    </row>
    <row r="1536" spans="10:20" ht="12">
      <c r="J1536" s="140"/>
      <c r="T1536" s="54"/>
    </row>
    <row r="1537" spans="10:20" ht="12">
      <c r="J1537" s="140"/>
      <c r="T1537" s="54"/>
    </row>
    <row r="1538" spans="10:20" ht="12">
      <c r="J1538" s="140"/>
      <c r="T1538" s="54"/>
    </row>
    <row r="1539" spans="10:20" ht="12">
      <c r="J1539" s="140"/>
      <c r="T1539" s="54"/>
    </row>
    <row r="1540" spans="10:20" ht="12">
      <c r="J1540" s="140"/>
      <c r="T1540" s="54"/>
    </row>
    <row r="1541" spans="10:20" ht="12">
      <c r="J1541" s="140"/>
      <c r="T1541" s="54"/>
    </row>
    <row r="1542" spans="10:20" ht="12">
      <c r="J1542" s="140"/>
      <c r="T1542" s="54"/>
    </row>
    <row r="1543" spans="10:20" ht="12">
      <c r="J1543" s="140"/>
      <c r="T1543" s="54"/>
    </row>
    <row r="1544" spans="10:20" ht="12">
      <c r="J1544" s="140"/>
      <c r="T1544" s="54"/>
    </row>
    <row r="1545" spans="10:20" ht="12">
      <c r="J1545" s="140"/>
      <c r="T1545" s="54"/>
    </row>
    <row r="1546" spans="10:20" ht="12">
      <c r="J1546" s="140"/>
      <c r="T1546" s="54"/>
    </row>
    <row r="1547" spans="10:20" ht="12">
      <c r="J1547" s="140"/>
      <c r="T1547" s="54"/>
    </row>
    <row r="1548" spans="10:20" ht="12">
      <c r="J1548" s="140"/>
      <c r="T1548" s="54"/>
    </row>
    <row r="1549" spans="10:20" ht="12">
      <c r="J1549" s="140"/>
      <c r="T1549" s="54"/>
    </row>
    <row r="1550" spans="10:20" ht="12">
      <c r="J1550" s="140"/>
      <c r="T1550" s="54"/>
    </row>
    <row r="1551" spans="10:20" ht="12">
      <c r="J1551" s="140"/>
      <c r="T1551" s="54"/>
    </row>
    <row r="1552" spans="10:20" ht="12">
      <c r="J1552" s="140"/>
      <c r="T1552" s="54"/>
    </row>
    <row r="1553" spans="10:20" ht="12">
      <c r="J1553" s="140"/>
      <c r="T1553" s="54"/>
    </row>
    <row r="1554" spans="10:20" ht="12">
      <c r="J1554" s="140"/>
      <c r="T1554" s="54"/>
    </row>
    <row r="1555" spans="10:20" ht="12">
      <c r="J1555" s="140"/>
      <c r="T1555" s="54"/>
    </row>
    <row r="1556" spans="10:20" ht="12">
      <c r="J1556" s="140"/>
      <c r="T1556" s="54"/>
    </row>
    <row r="1557" spans="10:20" ht="12">
      <c r="J1557" s="140"/>
      <c r="T1557" s="54"/>
    </row>
    <row r="1558" spans="10:20" ht="12">
      <c r="J1558" s="140"/>
      <c r="T1558" s="54"/>
    </row>
    <row r="1559" spans="10:20" ht="12">
      <c r="J1559" s="140"/>
      <c r="T1559" s="54"/>
    </row>
    <row r="1560" spans="10:20" ht="12">
      <c r="J1560" s="140"/>
      <c r="T1560" s="54"/>
    </row>
    <row r="1561" spans="10:20" ht="12">
      <c r="J1561" s="140"/>
      <c r="T1561" s="54"/>
    </row>
    <row r="1562" spans="10:20" ht="12">
      <c r="J1562" s="140"/>
      <c r="T1562" s="54"/>
    </row>
    <row r="1563" spans="10:20" ht="12">
      <c r="J1563" s="140"/>
      <c r="T1563" s="54"/>
    </row>
    <row r="1564" spans="10:20" ht="12">
      <c r="J1564" s="140"/>
      <c r="T1564" s="54"/>
    </row>
    <row r="1565" spans="10:20" ht="12">
      <c r="J1565" s="140"/>
      <c r="T1565" s="54"/>
    </row>
    <row r="1566" spans="10:20" ht="12">
      <c r="J1566" s="140"/>
      <c r="T1566" s="54"/>
    </row>
    <row r="1567" spans="10:20" ht="12">
      <c r="J1567" s="140"/>
      <c r="T1567" s="54"/>
    </row>
    <row r="1568" spans="10:20" ht="12">
      <c r="J1568" s="140"/>
      <c r="T1568" s="54"/>
    </row>
    <row r="1569" spans="10:20" ht="12">
      <c r="J1569" s="140"/>
      <c r="T1569" s="54"/>
    </row>
    <row r="1570" spans="10:20" ht="12">
      <c r="J1570" s="140"/>
      <c r="T1570" s="54"/>
    </row>
    <row r="1571" spans="10:20" ht="12">
      <c r="J1571" s="140"/>
      <c r="T1571" s="54"/>
    </row>
    <row r="1572" spans="10:20" ht="12">
      <c r="J1572" s="140"/>
      <c r="T1572" s="54"/>
    </row>
    <row r="1573" spans="10:20" ht="12">
      <c r="J1573" s="140"/>
      <c r="T1573" s="54"/>
    </row>
    <row r="1574" spans="10:20" ht="12">
      <c r="J1574" s="140"/>
      <c r="T1574" s="54"/>
    </row>
    <row r="1575" spans="10:20" ht="12">
      <c r="J1575" s="140"/>
      <c r="T1575" s="54"/>
    </row>
    <row r="1576" spans="10:20" ht="12">
      <c r="J1576" s="140"/>
      <c r="T1576" s="54"/>
    </row>
    <row r="1577" spans="10:20" ht="12">
      <c r="J1577" s="140"/>
      <c r="T1577" s="54"/>
    </row>
    <row r="1578" spans="10:20" ht="12">
      <c r="J1578" s="140"/>
      <c r="T1578" s="54"/>
    </row>
    <row r="1579" spans="10:20" ht="12">
      <c r="J1579" s="140"/>
      <c r="T1579" s="54"/>
    </row>
    <row r="1580" spans="10:20" ht="12">
      <c r="J1580" s="140"/>
      <c r="T1580" s="54"/>
    </row>
    <row r="1581" spans="10:20" ht="12">
      <c r="J1581" s="140"/>
      <c r="T1581" s="54"/>
    </row>
    <row r="1582" spans="10:20" ht="12">
      <c r="J1582" s="140"/>
      <c r="T1582" s="54"/>
    </row>
    <row r="1583" spans="10:20" ht="12">
      <c r="J1583" s="140"/>
      <c r="T1583" s="54"/>
    </row>
    <row r="1584" spans="10:20" ht="12">
      <c r="J1584" s="140"/>
      <c r="T1584" s="54"/>
    </row>
    <row r="1585" spans="10:20" ht="12">
      <c r="J1585" s="140"/>
      <c r="T1585" s="54"/>
    </row>
    <row r="1586" spans="10:20" ht="12">
      <c r="J1586" s="140"/>
      <c r="T1586" s="54"/>
    </row>
    <row r="1587" spans="10:20" ht="12">
      <c r="J1587" s="140"/>
      <c r="T1587" s="54"/>
    </row>
    <row r="1588" spans="10:20" ht="12">
      <c r="J1588" s="140"/>
      <c r="T1588" s="54"/>
    </row>
    <row r="1589" spans="10:20" ht="12">
      <c r="J1589" s="140"/>
      <c r="T1589" s="54"/>
    </row>
    <row r="1590" spans="10:20" ht="12">
      <c r="J1590" s="140"/>
      <c r="T1590" s="54"/>
    </row>
    <row r="1591" spans="10:20" ht="12">
      <c r="J1591" s="140"/>
      <c r="T1591" s="54"/>
    </row>
    <row r="1592" spans="10:20" ht="12">
      <c r="J1592" s="140"/>
      <c r="T1592" s="54"/>
    </row>
    <row r="1593" spans="10:20" ht="12">
      <c r="J1593" s="140"/>
      <c r="T1593" s="54"/>
    </row>
    <row r="1594" spans="10:20" ht="12">
      <c r="J1594" s="140"/>
      <c r="T1594" s="54"/>
    </row>
    <row r="1595" spans="10:20" ht="12">
      <c r="J1595" s="140"/>
      <c r="T1595" s="54"/>
    </row>
    <row r="1596" spans="10:20" ht="12">
      <c r="J1596" s="140"/>
      <c r="T1596" s="54"/>
    </row>
    <row r="1597" spans="10:20" ht="12">
      <c r="J1597" s="140"/>
      <c r="T1597" s="54"/>
    </row>
    <row r="1598" spans="10:20" ht="12">
      <c r="J1598" s="140"/>
      <c r="T1598" s="54"/>
    </row>
    <row r="1599" spans="10:20" ht="12">
      <c r="J1599" s="140"/>
      <c r="T1599" s="54"/>
    </row>
    <row r="1600" spans="10:20" ht="12">
      <c r="J1600" s="140"/>
      <c r="T1600" s="54"/>
    </row>
    <row r="1601" spans="10:20" ht="12">
      <c r="J1601" s="140"/>
      <c r="T1601" s="54"/>
    </row>
    <row r="1602" spans="10:20" ht="12">
      <c r="J1602" s="140"/>
      <c r="T1602" s="54"/>
    </row>
    <row r="1603" spans="10:20" ht="12">
      <c r="J1603" s="140"/>
      <c r="T1603" s="54"/>
    </row>
    <row r="1604" spans="10:20" ht="12">
      <c r="J1604" s="140"/>
      <c r="T1604" s="54"/>
    </row>
    <row r="1605" spans="10:20" ht="12">
      <c r="J1605" s="140"/>
      <c r="T1605" s="54"/>
    </row>
    <row r="1606" spans="10:20" ht="12">
      <c r="J1606" s="140"/>
      <c r="T1606" s="54"/>
    </row>
    <row r="1607" spans="10:20" ht="12">
      <c r="J1607" s="140"/>
      <c r="T1607" s="54"/>
    </row>
    <row r="1608" spans="10:20" ht="12">
      <c r="J1608" s="140"/>
      <c r="T1608" s="54"/>
    </row>
    <row r="1609" spans="10:20" ht="12">
      <c r="J1609" s="140"/>
      <c r="T1609" s="54"/>
    </row>
    <row r="1610" spans="10:20" ht="12">
      <c r="J1610" s="140"/>
      <c r="T1610" s="54"/>
    </row>
    <row r="1611" spans="10:20" ht="12">
      <c r="J1611" s="140"/>
      <c r="T1611" s="54"/>
    </row>
    <row r="1612" spans="10:20" ht="12">
      <c r="J1612" s="140"/>
      <c r="T1612" s="54"/>
    </row>
    <row r="1613" spans="10:20" ht="12">
      <c r="J1613" s="140"/>
      <c r="T1613" s="54"/>
    </row>
    <row r="1614" spans="10:20" ht="12">
      <c r="J1614" s="140"/>
      <c r="T1614" s="54"/>
    </row>
    <row r="1615" spans="10:20" ht="12">
      <c r="J1615" s="140"/>
      <c r="T1615" s="54"/>
    </row>
    <row r="1616" spans="10:20" ht="12">
      <c r="J1616" s="140"/>
      <c r="T1616" s="54"/>
    </row>
    <row r="1617" spans="10:20" ht="12">
      <c r="J1617" s="140"/>
      <c r="T1617" s="54"/>
    </row>
    <row r="1618" spans="10:20" ht="12">
      <c r="J1618" s="140"/>
      <c r="T1618" s="54"/>
    </row>
    <row r="1619" spans="10:20" ht="12">
      <c r="J1619" s="140"/>
      <c r="T1619" s="54"/>
    </row>
    <row r="1620" spans="10:20" ht="12">
      <c r="J1620" s="140"/>
      <c r="T1620" s="54"/>
    </row>
    <row r="1621" spans="10:20" ht="12">
      <c r="J1621" s="140"/>
      <c r="T1621" s="54"/>
    </row>
    <row r="1622" spans="10:20" ht="12">
      <c r="J1622" s="140"/>
      <c r="T1622" s="54"/>
    </row>
    <row r="1623" spans="10:20" ht="12">
      <c r="J1623" s="140"/>
      <c r="T1623" s="54"/>
    </row>
    <row r="1624" spans="10:20" ht="12">
      <c r="J1624" s="140"/>
      <c r="T1624" s="54"/>
    </row>
    <row r="1625" spans="10:20" ht="12">
      <c r="J1625" s="140"/>
      <c r="T1625" s="54"/>
    </row>
    <row r="1626" spans="10:20" ht="12">
      <c r="J1626" s="140"/>
      <c r="T1626" s="54"/>
    </row>
    <row r="1627" spans="10:20" ht="12">
      <c r="J1627" s="140"/>
      <c r="T1627" s="54"/>
    </row>
    <row r="1628" spans="10:20" ht="12">
      <c r="J1628" s="140"/>
      <c r="T1628" s="54"/>
    </row>
    <row r="1629" spans="10:20" ht="12">
      <c r="J1629" s="140"/>
      <c r="T1629" s="54"/>
    </row>
    <row r="1630" spans="10:20" ht="12">
      <c r="J1630" s="140"/>
      <c r="T1630" s="54"/>
    </row>
    <row r="1631" spans="10:20" ht="12">
      <c r="J1631" s="140"/>
      <c r="T1631" s="54"/>
    </row>
    <row r="1632" spans="10:20" ht="12">
      <c r="J1632" s="140"/>
      <c r="T1632" s="54"/>
    </row>
    <row r="1633" spans="10:20" ht="12">
      <c r="J1633" s="140"/>
      <c r="T1633" s="54"/>
    </row>
    <row r="1634" spans="10:20" ht="12">
      <c r="J1634" s="140"/>
      <c r="T1634" s="54"/>
    </row>
    <row r="1635" spans="10:20" ht="12">
      <c r="J1635" s="140"/>
      <c r="T1635" s="54"/>
    </row>
    <row r="1636" spans="10:20" ht="12">
      <c r="J1636" s="140"/>
      <c r="T1636" s="54"/>
    </row>
    <row r="1637" spans="10:20" ht="12">
      <c r="J1637" s="140"/>
      <c r="T1637" s="54"/>
    </row>
    <row r="1638" spans="10:20" ht="12">
      <c r="J1638" s="140"/>
      <c r="T1638" s="54"/>
    </row>
    <row r="1639" spans="10:20" ht="12">
      <c r="J1639" s="140"/>
      <c r="T1639" s="54"/>
    </row>
    <row r="1640" spans="10:20" ht="12">
      <c r="J1640" s="140"/>
      <c r="T1640" s="54"/>
    </row>
    <row r="1641" spans="10:20" ht="12">
      <c r="J1641" s="140"/>
      <c r="T1641" s="54"/>
    </row>
    <row r="1642" spans="10:20" ht="12">
      <c r="J1642" s="140"/>
      <c r="T1642" s="54"/>
    </row>
    <row r="1643" spans="10:20" ht="12">
      <c r="J1643" s="140"/>
      <c r="T1643" s="54"/>
    </row>
    <row r="1644" spans="10:20" ht="12">
      <c r="J1644" s="140"/>
      <c r="T1644" s="54"/>
    </row>
    <row r="1645" spans="10:20" ht="12">
      <c r="J1645" s="140"/>
      <c r="T1645" s="54"/>
    </row>
    <row r="1646" spans="10:20" ht="12">
      <c r="J1646" s="140"/>
      <c r="T1646" s="54"/>
    </row>
    <row r="1647" spans="10:20" ht="12">
      <c r="J1647" s="140"/>
      <c r="T1647" s="54"/>
    </row>
    <row r="1648" spans="10:20" ht="12">
      <c r="J1648" s="140"/>
      <c r="T1648" s="54"/>
    </row>
    <row r="1649" spans="10:20" ht="12">
      <c r="J1649" s="140"/>
      <c r="T1649" s="54"/>
    </row>
    <row r="1650" spans="10:20" ht="12">
      <c r="J1650" s="140"/>
      <c r="T1650" s="54"/>
    </row>
    <row r="1651" spans="10:20" ht="12">
      <c r="J1651" s="140"/>
      <c r="T1651" s="54"/>
    </row>
    <row r="1652" spans="10:20" ht="12">
      <c r="J1652" s="140"/>
      <c r="T1652" s="54"/>
    </row>
    <row r="1653" spans="10:20" ht="12">
      <c r="J1653" s="140"/>
      <c r="T1653" s="54"/>
    </row>
    <row r="1654" spans="10:20" ht="12">
      <c r="J1654" s="140"/>
      <c r="T1654" s="54"/>
    </row>
    <row r="1655" spans="10:20" ht="12">
      <c r="J1655" s="140"/>
      <c r="T1655" s="54"/>
    </row>
    <row r="1656" spans="10:20" ht="12">
      <c r="J1656" s="140"/>
      <c r="T1656" s="54"/>
    </row>
    <row r="1657" spans="10:20" ht="12">
      <c r="J1657" s="140"/>
      <c r="T1657" s="54"/>
    </row>
    <row r="1658" spans="10:20" ht="12">
      <c r="J1658" s="140"/>
      <c r="T1658" s="54"/>
    </row>
    <row r="1659" spans="10:20" ht="12">
      <c r="J1659" s="140"/>
      <c r="T1659" s="54"/>
    </row>
    <row r="1660" spans="10:20" ht="12">
      <c r="J1660" s="140"/>
      <c r="T1660" s="54"/>
    </row>
    <row r="1661" spans="10:20" ht="12">
      <c r="J1661" s="140"/>
      <c r="T1661" s="54"/>
    </row>
    <row r="1662" spans="10:20" ht="12">
      <c r="J1662" s="140"/>
      <c r="T1662" s="54"/>
    </row>
    <row r="1663" spans="10:20" ht="12">
      <c r="J1663" s="140"/>
      <c r="T1663" s="54"/>
    </row>
    <row r="1664" spans="10:20" ht="12">
      <c r="J1664" s="140"/>
      <c r="T1664" s="54"/>
    </row>
    <row r="1665" spans="10:20" ht="12">
      <c r="J1665" s="140"/>
      <c r="T1665" s="54"/>
    </row>
    <row r="1666" spans="10:20" ht="12">
      <c r="J1666" s="140"/>
      <c r="T1666" s="54"/>
    </row>
    <row r="1667" spans="10:20" ht="12">
      <c r="J1667" s="140"/>
      <c r="T1667" s="54"/>
    </row>
    <row r="1668" spans="10:20" ht="12">
      <c r="J1668" s="140"/>
      <c r="T1668" s="54"/>
    </row>
    <row r="1669" spans="10:20" ht="12">
      <c r="J1669" s="140"/>
      <c r="T1669" s="54"/>
    </row>
    <row r="1670" spans="10:20" ht="12">
      <c r="J1670" s="140"/>
      <c r="T1670" s="54"/>
    </row>
    <row r="1671" spans="10:20" ht="12">
      <c r="J1671" s="140"/>
      <c r="T1671" s="54"/>
    </row>
    <row r="1672" spans="10:20" ht="12">
      <c r="J1672" s="140"/>
      <c r="T1672" s="54"/>
    </row>
    <row r="1673" spans="10:20" ht="12">
      <c r="J1673" s="140"/>
      <c r="T1673" s="54"/>
    </row>
    <row r="1674" spans="10:20" ht="12">
      <c r="J1674" s="140"/>
      <c r="T1674" s="54"/>
    </row>
    <row r="1675" spans="10:20" ht="12">
      <c r="J1675" s="140"/>
      <c r="T1675" s="54"/>
    </row>
    <row r="1676" spans="10:20" ht="12">
      <c r="J1676" s="140"/>
      <c r="T1676" s="54"/>
    </row>
    <row r="1677" spans="10:20" ht="12">
      <c r="J1677" s="140"/>
      <c r="T1677" s="54"/>
    </row>
    <row r="1678" spans="10:20" ht="12">
      <c r="J1678" s="140"/>
      <c r="T1678" s="54"/>
    </row>
    <row r="1679" spans="10:20" ht="12">
      <c r="J1679" s="140"/>
      <c r="T1679" s="54"/>
    </row>
    <row r="1680" spans="10:20" ht="12">
      <c r="J1680" s="140"/>
      <c r="T1680" s="54"/>
    </row>
    <row r="1681" spans="10:20" ht="12">
      <c r="J1681" s="140"/>
      <c r="T1681" s="54"/>
    </row>
    <row r="1682" spans="10:20" ht="12">
      <c r="J1682" s="140"/>
      <c r="T1682" s="54"/>
    </row>
    <row r="1683" spans="10:20" ht="12">
      <c r="J1683" s="140"/>
      <c r="T1683" s="54"/>
    </row>
    <row r="1684" spans="10:20" ht="12">
      <c r="J1684" s="140"/>
      <c r="T1684" s="54"/>
    </row>
    <row r="1685" spans="10:20" ht="12">
      <c r="J1685" s="140"/>
      <c r="T1685" s="54"/>
    </row>
    <row r="1686" spans="10:20" ht="12">
      <c r="J1686" s="140"/>
      <c r="T1686" s="54"/>
    </row>
    <row r="1687" spans="10:20" ht="12">
      <c r="J1687" s="140"/>
      <c r="T1687" s="54"/>
    </row>
    <row r="1688" spans="10:20" ht="12">
      <c r="J1688" s="140"/>
      <c r="T1688" s="54"/>
    </row>
    <row r="1689" spans="10:20" ht="12">
      <c r="J1689" s="140"/>
      <c r="T1689" s="54"/>
    </row>
    <row r="1690" spans="10:20" ht="12">
      <c r="J1690" s="140"/>
      <c r="T1690" s="54"/>
    </row>
    <row r="1691" spans="10:20" ht="12">
      <c r="J1691" s="140"/>
      <c r="T1691" s="54"/>
    </row>
    <row r="1692" spans="10:20" ht="12">
      <c r="J1692" s="140"/>
      <c r="T1692" s="54"/>
    </row>
    <row r="1693" spans="10:20" ht="12">
      <c r="J1693" s="140"/>
      <c r="T1693" s="54"/>
    </row>
    <row r="1694" spans="10:20" ht="12">
      <c r="J1694" s="140"/>
      <c r="T1694" s="54"/>
    </row>
    <row r="1695" spans="10:20" ht="12">
      <c r="J1695" s="140"/>
      <c r="T1695" s="54"/>
    </row>
    <row r="1696" spans="10:20" ht="12">
      <c r="J1696" s="140"/>
      <c r="T1696" s="54"/>
    </row>
    <row r="1697" spans="10:20" ht="12">
      <c r="J1697" s="140"/>
      <c r="T1697" s="54"/>
    </row>
    <row r="1698" spans="10:20" ht="12">
      <c r="J1698" s="140"/>
      <c r="T1698" s="54"/>
    </row>
    <row r="1699" spans="10:20" ht="12">
      <c r="J1699" s="140"/>
      <c r="T1699" s="54"/>
    </row>
    <row r="1700" spans="10:20" ht="12">
      <c r="J1700" s="140"/>
      <c r="T1700" s="54"/>
    </row>
    <row r="1701" spans="10:20" ht="12">
      <c r="J1701" s="140"/>
      <c r="T1701" s="54"/>
    </row>
    <row r="1702" spans="10:20" ht="12">
      <c r="J1702" s="140"/>
      <c r="T1702" s="54"/>
    </row>
    <row r="1703" spans="10:20" ht="12">
      <c r="J1703" s="140"/>
      <c r="T1703" s="54"/>
    </row>
    <row r="1704" spans="10:20" ht="12">
      <c r="J1704" s="140"/>
      <c r="T1704" s="54"/>
    </row>
    <row r="1705" spans="10:20" ht="12">
      <c r="J1705" s="140"/>
      <c r="T1705" s="54"/>
    </row>
    <row r="1706" spans="10:20" ht="12">
      <c r="J1706" s="140"/>
      <c r="T1706" s="54"/>
    </row>
    <row r="1707" spans="10:20" ht="12">
      <c r="J1707" s="140"/>
      <c r="T1707" s="54"/>
    </row>
    <row r="1708" spans="10:20" ht="12">
      <c r="J1708" s="140"/>
      <c r="T1708" s="54"/>
    </row>
    <row r="1709" spans="10:20" ht="12">
      <c r="J1709" s="140"/>
      <c r="T1709" s="54"/>
    </row>
    <row r="1710" spans="10:20" ht="12">
      <c r="J1710" s="140"/>
      <c r="T1710" s="54"/>
    </row>
    <row r="1711" spans="10:20" ht="12">
      <c r="J1711" s="140"/>
      <c r="T1711" s="54"/>
    </row>
    <row r="1712" spans="10:20" ht="12">
      <c r="J1712" s="140"/>
      <c r="T1712" s="54"/>
    </row>
    <row r="1713" spans="10:20" ht="12">
      <c r="J1713" s="140"/>
      <c r="T1713" s="54"/>
    </row>
    <row r="1714" spans="10:20" ht="12">
      <c r="J1714" s="140"/>
      <c r="T1714" s="54"/>
    </row>
    <row r="1715" spans="10:20" ht="12">
      <c r="J1715" s="140"/>
      <c r="T1715" s="54"/>
    </row>
    <row r="1716" spans="10:20" ht="12">
      <c r="J1716" s="140"/>
      <c r="T1716" s="54"/>
    </row>
    <row r="1717" spans="10:20" ht="12">
      <c r="J1717" s="140"/>
      <c r="T1717" s="54"/>
    </row>
    <row r="1718" spans="10:20" ht="12">
      <c r="J1718" s="140"/>
      <c r="T1718" s="54"/>
    </row>
    <row r="1719" spans="10:20" ht="12">
      <c r="J1719" s="140"/>
      <c r="T1719" s="54"/>
    </row>
    <row r="1720" spans="10:20" ht="12">
      <c r="J1720" s="140"/>
      <c r="T1720" s="54"/>
    </row>
    <row r="1721" spans="10:20" ht="12">
      <c r="J1721" s="140"/>
      <c r="T1721" s="54"/>
    </row>
    <row r="1722" spans="10:20" ht="12">
      <c r="J1722" s="140"/>
      <c r="T1722" s="54"/>
    </row>
    <row r="1723" spans="10:20" ht="12">
      <c r="J1723" s="140"/>
      <c r="T1723" s="54"/>
    </row>
    <row r="1724" spans="10:20" ht="12">
      <c r="J1724" s="140"/>
      <c r="T1724" s="54"/>
    </row>
    <row r="1725" spans="10:20" ht="12">
      <c r="J1725" s="140"/>
      <c r="T1725" s="54"/>
    </row>
    <row r="1726" spans="10:20" ht="12">
      <c r="J1726" s="140"/>
      <c r="T1726" s="54"/>
    </row>
    <row r="1727" spans="10:20" ht="12">
      <c r="J1727" s="140"/>
      <c r="T1727" s="54"/>
    </row>
    <row r="1728" spans="10:20" ht="12">
      <c r="J1728" s="140"/>
      <c r="T1728" s="54"/>
    </row>
    <row r="1729" spans="10:20" ht="12">
      <c r="J1729" s="140"/>
      <c r="T1729" s="54"/>
    </row>
    <row r="1730" spans="10:20" ht="12">
      <c r="J1730" s="140"/>
      <c r="T1730" s="54"/>
    </row>
    <row r="1731" spans="10:20" ht="12">
      <c r="J1731" s="140"/>
      <c r="T1731" s="54"/>
    </row>
    <row r="1732" spans="10:20" ht="12">
      <c r="J1732" s="140"/>
      <c r="T1732" s="54"/>
    </row>
    <row r="1733" spans="10:20" ht="12">
      <c r="J1733" s="140"/>
      <c r="T1733" s="54"/>
    </row>
    <row r="1734" spans="10:20" ht="12">
      <c r="J1734" s="140"/>
      <c r="T1734" s="54"/>
    </row>
    <row r="1735" spans="10:20" ht="12">
      <c r="J1735" s="140"/>
      <c r="T1735" s="54"/>
    </row>
    <row r="1736" spans="10:20" ht="12">
      <c r="J1736" s="140"/>
      <c r="T1736" s="54"/>
    </row>
    <row r="1737" spans="10:20" ht="12">
      <c r="J1737" s="140"/>
      <c r="T1737" s="54"/>
    </row>
    <row r="1738" spans="10:20" ht="12">
      <c r="J1738" s="140"/>
      <c r="T1738" s="54"/>
    </row>
    <row r="1739" spans="10:20" ht="12">
      <c r="J1739" s="140"/>
      <c r="T1739" s="54"/>
    </row>
    <row r="1740" spans="10:20" ht="12">
      <c r="J1740" s="140"/>
      <c r="T1740" s="54"/>
    </row>
    <row r="1741" spans="10:20" ht="12">
      <c r="J1741" s="140"/>
      <c r="T1741" s="54"/>
    </row>
    <row r="1742" spans="10:20" ht="12">
      <c r="J1742" s="140"/>
      <c r="T1742" s="54"/>
    </row>
    <row r="1743" spans="10:20" ht="12">
      <c r="J1743" s="140"/>
      <c r="T1743" s="54"/>
    </row>
    <row r="1744" spans="10:20" ht="12">
      <c r="J1744" s="140"/>
      <c r="T1744" s="54"/>
    </row>
    <row r="1745" spans="10:20" ht="12">
      <c r="J1745" s="140"/>
      <c r="T1745" s="54"/>
    </row>
    <row r="1746" spans="10:20" ht="12">
      <c r="J1746" s="140"/>
      <c r="T1746" s="54"/>
    </row>
    <row r="1747" spans="10:20" ht="12">
      <c r="J1747" s="140"/>
      <c r="T1747" s="54"/>
    </row>
    <row r="1748" spans="10:20" ht="12">
      <c r="J1748" s="140"/>
      <c r="T1748" s="54"/>
    </row>
    <row r="1749" spans="10:20" ht="12">
      <c r="J1749" s="140"/>
      <c r="T1749" s="54"/>
    </row>
    <row r="1750" spans="10:20" ht="12">
      <c r="J1750" s="140"/>
      <c r="T1750" s="54"/>
    </row>
    <row r="1751" spans="10:20" ht="12">
      <c r="J1751" s="140"/>
      <c r="T1751" s="54"/>
    </row>
    <row r="1752" spans="10:20" ht="12">
      <c r="J1752" s="140"/>
      <c r="T1752" s="54"/>
    </row>
    <row r="1753" spans="10:20" ht="12">
      <c r="J1753" s="140"/>
      <c r="T1753" s="54"/>
    </row>
    <row r="1754" spans="10:20" ht="12">
      <c r="J1754" s="140"/>
      <c r="T1754" s="54"/>
    </row>
    <row r="1755" spans="10:20" ht="12">
      <c r="J1755" s="140"/>
      <c r="T1755" s="54"/>
    </row>
    <row r="1756" spans="10:20" ht="12">
      <c r="J1756" s="140"/>
      <c r="T1756" s="54"/>
    </row>
    <row r="1757" spans="10:20" ht="12">
      <c r="J1757" s="140"/>
      <c r="T1757" s="54"/>
    </row>
    <row r="1758" spans="10:20" ht="12">
      <c r="J1758" s="140"/>
      <c r="T1758" s="54"/>
    </row>
    <row r="1759" spans="10:20" ht="12">
      <c r="J1759" s="140"/>
      <c r="T1759" s="54"/>
    </row>
    <row r="1760" spans="10:20" ht="12">
      <c r="J1760" s="140"/>
      <c r="T1760" s="54"/>
    </row>
    <row r="1761" spans="10:20" ht="12">
      <c r="J1761" s="140"/>
      <c r="T1761" s="54"/>
    </row>
    <row r="1762" spans="10:20" ht="12">
      <c r="J1762" s="140"/>
      <c r="T1762" s="54"/>
    </row>
    <row r="1763" spans="10:20" ht="12">
      <c r="J1763" s="140"/>
      <c r="T1763" s="54"/>
    </row>
    <row r="1764" spans="10:20" ht="12">
      <c r="J1764" s="140"/>
      <c r="T1764" s="54"/>
    </row>
    <row r="1765" spans="10:20" ht="12">
      <c r="J1765" s="140"/>
      <c r="T1765" s="54"/>
    </row>
    <row r="1766" spans="10:20" ht="12">
      <c r="J1766" s="140"/>
      <c r="T1766" s="54"/>
    </row>
    <row r="1767" spans="10:20" ht="12">
      <c r="J1767" s="140"/>
      <c r="T1767" s="54"/>
    </row>
    <row r="1768" spans="10:20" ht="12">
      <c r="J1768" s="140"/>
      <c r="T1768" s="54"/>
    </row>
    <row r="1769" spans="10:20" ht="12">
      <c r="J1769" s="140"/>
      <c r="T1769" s="54"/>
    </row>
    <row r="1770" spans="10:20" ht="12">
      <c r="J1770" s="140"/>
      <c r="T1770" s="54"/>
    </row>
    <row r="1771" spans="10:20" ht="12">
      <c r="J1771" s="140"/>
      <c r="T1771" s="54"/>
    </row>
    <row r="1772" spans="10:20" ht="12">
      <c r="J1772" s="140"/>
      <c r="T1772" s="54"/>
    </row>
    <row r="1773" spans="10:20" ht="12">
      <c r="J1773" s="140"/>
      <c r="T1773" s="54"/>
    </row>
    <row r="1774" spans="10:20" ht="12">
      <c r="J1774" s="140"/>
      <c r="T1774" s="54"/>
    </row>
    <row r="1775" spans="10:20" ht="12">
      <c r="J1775" s="140"/>
      <c r="T1775" s="54"/>
    </row>
    <row r="1776" spans="10:20" ht="12">
      <c r="J1776" s="140"/>
      <c r="T1776" s="54"/>
    </row>
    <row r="1777" spans="10:20" ht="12">
      <c r="J1777" s="140"/>
      <c r="T1777" s="54"/>
    </row>
    <row r="1778" spans="10:20" ht="12">
      <c r="J1778" s="140"/>
      <c r="T1778" s="54"/>
    </row>
    <row r="1779" spans="10:20" ht="12">
      <c r="J1779" s="140"/>
      <c r="T1779" s="54"/>
    </row>
    <row r="1780" spans="10:20" ht="12">
      <c r="J1780" s="140"/>
      <c r="T1780" s="54"/>
    </row>
    <row r="1781" spans="10:20" ht="12">
      <c r="J1781" s="140"/>
      <c r="T1781" s="54"/>
    </row>
    <row r="1782" spans="10:20" ht="12">
      <c r="J1782" s="140"/>
      <c r="T1782" s="54"/>
    </row>
    <row r="1783" spans="10:20" ht="12">
      <c r="J1783" s="140"/>
      <c r="T1783" s="54"/>
    </row>
    <row r="1784" spans="10:20" ht="12">
      <c r="J1784" s="140"/>
      <c r="T1784" s="54"/>
    </row>
    <row r="1785" spans="10:20" ht="12">
      <c r="J1785" s="140"/>
      <c r="T1785" s="54"/>
    </row>
    <row r="1786" spans="10:20" ht="12">
      <c r="J1786" s="140"/>
      <c r="T1786" s="54"/>
    </row>
    <row r="1787" spans="10:20" ht="12">
      <c r="J1787" s="140"/>
      <c r="T1787" s="54"/>
    </row>
    <row r="1788" spans="10:20" ht="12">
      <c r="J1788" s="140"/>
      <c r="T1788" s="54"/>
    </row>
    <row r="1789" spans="10:20" ht="12">
      <c r="J1789" s="140"/>
      <c r="T1789" s="54"/>
    </row>
    <row r="1790" spans="10:20" ht="12">
      <c r="J1790" s="140"/>
      <c r="T1790" s="54"/>
    </row>
    <row r="1791" spans="10:20" ht="12">
      <c r="J1791" s="140"/>
      <c r="T1791" s="54"/>
    </row>
    <row r="1792" spans="10:20" ht="12">
      <c r="J1792" s="140"/>
      <c r="T1792" s="54"/>
    </row>
    <row r="1793" spans="10:20" ht="12">
      <c r="J1793" s="140"/>
      <c r="T1793" s="54"/>
    </row>
    <row r="1794" spans="10:20" ht="12">
      <c r="J1794" s="140"/>
      <c r="T1794" s="54"/>
    </row>
    <row r="1795" spans="10:20" ht="12">
      <c r="J1795" s="140"/>
      <c r="T1795" s="54"/>
    </row>
    <row r="1796" spans="10:20" ht="12">
      <c r="J1796" s="140"/>
      <c r="T1796" s="54"/>
    </row>
    <row r="1797" spans="10:20" ht="12">
      <c r="J1797" s="140"/>
      <c r="T1797" s="54"/>
    </row>
    <row r="1798" spans="10:20" ht="12">
      <c r="J1798" s="140"/>
      <c r="T1798" s="54"/>
    </row>
    <row r="1799" spans="10:20" ht="12">
      <c r="J1799" s="140"/>
      <c r="T1799" s="54"/>
    </row>
    <row r="1800" spans="10:20" ht="12">
      <c r="J1800" s="140"/>
      <c r="T1800" s="54"/>
    </row>
    <row r="1801" spans="10:20" ht="12">
      <c r="J1801" s="140"/>
      <c r="T1801" s="54"/>
    </row>
    <row r="1802" spans="10:20" ht="12">
      <c r="J1802" s="140"/>
      <c r="T1802" s="54"/>
    </row>
    <row r="1803" spans="10:20" ht="12">
      <c r="J1803" s="140"/>
      <c r="T1803" s="54"/>
    </row>
    <row r="1804" spans="10:20" ht="12">
      <c r="J1804" s="140"/>
      <c r="T1804" s="54"/>
    </row>
    <row r="1805" spans="10:20" ht="12">
      <c r="J1805" s="140"/>
      <c r="T1805" s="54"/>
    </row>
    <row r="1806" spans="10:20" ht="12">
      <c r="J1806" s="140"/>
      <c r="T1806" s="54"/>
    </row>
    <row r="1807" spans="10:20" ht="12">
      <c r="J1807" s="140"/>
      <c r="T1807" s="54"/>
    </row>
    <row r="1808" spans="10:20" ht="12">
      <c r="J1808" s="140"/>
      <c r="T1808" s="54"/>
    </row>
    <row r="1809" spans="10:20" ht="12">
      <c r="J1809" s="140"/>
      <c r="T1809" s="54"/>
    </row>
    <row r="1810" spans="10:20" ht="12">
      <c r="J1810" s="140"/>
      <c r="T1810" s="54"/>
    </row>
    <row r="1811" spans="10:20" ht="12">
      <c r="J1811" s="140"/>
      <c r="T1811" s="54"/>
    </row>
    <row r="1812" spans="10:20" ht="12">
      <c r="J1812" s="140"/>
      <c r="T1812" s="54"/>
    </row>
    <row r="1813" spans="10:20" ht="12">
      <c r="J1813" s="140"/>
      <c r="T1813" s="54"/>
    </row>
    <row r="1814" spans="10:20" ht="12">
      <c r="J1814" s="140"/>
      <c r="T1814" s="54"/>
    </row>
    <row r="1815" spans="10:20" ht="12">
      <c r="J1815" s="140"/>
      <c r="T1815" s="54"/>
    </row>
    <row r="1816" spans="10:20" ht="12">
      <c r="J1816" s="140"/>
      <c r="T1816" s="54"/>
    </row>
    <row r="1817" spans="10:20" ht="12">
      <c r="J1817" s="140"/>
      <c r="T1817" s="54"/>
    </row>
    <row r="1818" spans="10:20" ht="12">
      <c r="J1818" s="140"/>
      <c r="T1818" s="54"/>
    </row>
    <row r="1819" spans="10:20" ht="12">
      <c r="J1819" s="140"/>
      <c r="T1819" s="54"/>
    </row>
    <row r="1820" spans="10:20" ht="12">
      <c r="J1820" s="140"/>
      <c r="T1820" s="54"/>
    </row>
    <row r="1821" spans="10:20" ht="12">
      <c r="J1821" s="140"/>
      <c r="T1821" s="54"/>
    </row>
    <row r="1822" spans="10:20" ht="12">
      <c r="J1822" s="140"/>
      <c r="T1822" s="54"/>
    </row>
    <row r="1823" spans="10:20" ht="12">
      <c r="J1823" s="140"/>
      <c r="T1823" s="54"/>
    </row>
    <row r="1824" spans="10:20" ht="12">
      <c r="J1824" s="140"/>
      <c r="T1824" s="54"/>
    </row>
    <row r="1825" spans="10:20" ht="12">
      <c r="J1825" s="140"/>
      <c r="T1825" s="54"/>
    </row>
    <row r="1826" spans="10:20" ht="12">
      <c r="J1826" s="140"/>
      <c r="T1826" s="54"/>
    </row>
    <row r="1827" spans="10:20" ht="12">
      <c r="J1827" s="140"/>
      <c r="T1827" s="54"/>
    </row>
    <row r="1828" spans="10:20" ht="12">
      <c r="J1828" s="140"/>
      <c r="T1828" s="54"/>
    </row>
    <row r="1829" spans="10:20" ht="12">
      <c r="J1829" s="140"/>
      <c r="T1829" s="54"/>
    </row>
    <row r="1830" spans="10:20" ht="12">
      <c r="J1830" s="140"/>
      <c r="T1830" s="54"/>
    </row>
    <row r="1831" spans="10:20" ht="12">
      <c r="J1831" s="140"/>
      <c r="T1831" s="54"/>
    </row>
    <row r="1832" spans="10:20" ht="12">
      <c r="J1832" s="140"/>
      <c r="T1832" s="54"/>
    </row>
    <row r="1833" spans="10:20" ht="12">
      <c r="J1833" s="140"/>
      <c r="T1833" s="54"/>
    </row>
    <row r="1834" spans="10:20" ht="12">
      <c r="J1834" s="140"/>
      <c r="T1834" s="54"/>
    </row>
    <row r="1835" spans="10:20" ht="12">
      <c r="J1835" s="140"/>
      <c r="T1835" s="54"/>
    </row>
    <row r="1836" spans="10:20" ht="12">
      <c r="J1836" s="140"/>
      <c r="T1836" s="54"/>
    </row>
    <row r="1837" spans="10:20" ht="12">
      <c r="J1837" s="140"/>
      <c r="T1837" s="54"/>
    </row>
    <row r="1838" spans="10:20" ht="12">
      <c r="J1838" s="140"/>
      <c r="T1838" s="54"/>
    </row>
    <row r="1839" spans="10:20" ht="12">
      <c r="J1839" s="140"/>
      <c r="T1839" s="54"/>
    </row>
    <row r="1840" spans="10:20" ht="12">
      <c r="J1840" s="140"/>
      <c r="T1840" s="54"/>
    </row>
    <row r="1841" spans="10:20" ht="12">
      <c r="J1841" s="140"/>
      <c r="T1841" s="54"/>
    </row>
    <row r="1842" spans="10:20" ht="12">
      <c r="J1842" s="140"/>
      <c r="T1842" s="54"/>
    </row>
    <row r="1843" spans="10:20" ht="12">
      <c r="J1843" s="140"/>
      <c r="T1843" s="54"/>
    </row>
    <row r="1844" spans="10:20" ht="12">
      <c r="J1844" s="140"/>
      <c r="T1844" s="54"/>
    </row>
    <row r="1845" spans="10:20" ht="12">
      <c r="J1845" s="140"/>
      <c r="T1845" s="54"/>
    </row>
    <row r="1846" spans="10:20" ht="12">
      <c r="J1846" s="140"/>
      <c r="T1846" s="54"/>
    </row>
    <row r="1847" spans="10:20" ht="12">
      <c r="J1847" s="140"/>
      <c r="T1847" s="54"/>
    </row>
    <row r="1848" spans="10:20" ht="12">
      <c r="J1848" s="140"/>
      <c r="T1848" s="54"/>
    </row>
    <row r="1849" spans="10:20" ht="12">
      <c r="J1849" s="140"/>
      <c r="T1849" s="54"/>
    </row>
    <row r="1850" spans="10:20" ht="12">
      <c r="J1850" s="140"/>
      <c r="T1850" s="54"/>
    </row>
    <row r="1851" spans="10:20" ht="12">
      <c r="J1851" s="140"/>
      <c r="T1851" s="54"/>
    </row>
    <row r="1852" spans="10:20" ht="12">
      <c r="J1852" s="140"/>
      <c r="T1852" s="54"/>
    </row>
    <row r="1853" spans="10:20" ht="12">
      <c r="J1853" s="140"/>
      <c r="T1853" s="54"/>
    </row>
    <row r="1854" spans="10:20" ht="12">
      <c r="J1854" s="140"/>
      <c r="T1854" s="54"/>
    </row>
    <row r="1855" spans="10:20" ht="12">
      <c r="J1855" s="140"/>
      <c r="T1855" s="54"/>
    </row>
    <row r="1856" spans="10:20" ht="12">
      <c r="J1856" s="140"/>
      <c r="T1856" s="54"/>
    </row>
    <row r="1857" spans="10:20" ht="12">
      <c r="J1857" s="140"/>
      <c r="T1857" s="54"/>
    </row>
    <row r="1858" spans="10:20" ht="12">
      <c r="J1858" s="140"/>
      <c r="T1858" s="54"/>
    </row>
    <row r="1859" spans="10:20" ht="12">
      <c r="J1859" s="140"/>
      <c r="T1859" s="54"/>
    </row>
    <row r="1860" spans="10:20" ht="12">
      <c r="J1860" s="140"/>
      <c r="T1860" s="54"/>
    </row>
    <row r="1861" spans="10:20" ht="12">
      <c r="J1861" s="140"/>
      <c r="T1861" s="54"/>
    </row>
    <row r="1862" spans="10:20" ht="12">
      <c r="J1862" s="140"/>
      <c r="T1862" s="54"/>
    </row>
    <row r="1863" spans="10:20" ht="12">
      <c r="J1863" s="140"/>
      <c r="T1863" s="54"/>
    </row>
    <row r="1864" spans="10:20" ht="12">
      <c r="J1864" s="140"/>
      <c r="T1864" s="54"/>
    </row>
    <row r="1865" spans="10:20" ht="12">
      <c r="J1865" s="140"/>
      <c r="T1865" s="54"/>
    </row>
    <row r="1866" spans="10:20" ht="12">
      <c r="J1866" s="140"/>
      <c r="T1866" s="54"/>
    </row>
    <row r="1867" spans="10:20" ht="12">
      <c r="J1867" s="140"/>
      <c r="T1867" s="54"/>
    </row>
    <row r="1868" spans="10:20" ht="12">
      <c r="J1868" s="140"/>
      <c r="T1868" s="54"/>
    </row>
    <row r="1869" spans="10:20" ht="12">
      <c r="J1869" s="140"/>
      <c r="T1869" s="54"/>
    </row>
    <row r="1870" spans="10:20" ht="12">
      <c r="J1870" s="140"/>
      <c r="T1870" s="54"/>
    </row>
    <row r="1871" spans="10:20" ht="12">
      <c r="J1871" s="140"/>
      <c r="T1871" s="54"/>
    </row>
    <row r="1872" spans="10:20" ht="12">
      <c r="J1872" s="140"/>
      <c r="T1872" s="54"/>
    </row>
    <row r="1873" spans="10:20" ht="12">
      <c r="J1873" s="140"/>
      <c r="T1873" s="54"/>
    </row>
    <row r="1874" spans="10:20" ht="12">
      <c r="J1874" s="140"/>
      <c r="T1874" s="54"/>
    </row>
    <row r="1875" spans="10:20" ht="12">
      <c r="J1875" s="140"/>
      <c r="T1875" s="54"/>
    </row>
    <row r="1876" spans="10:20" ht="12">
      <c r="J1876" s="140"/>
      <c r="T1876" s="54"/>
    </row>
    <row r="1877" spans="10:20" ht="12">
      <c r="J1877" s="140"/>
      <c r="T1877" s="54"/>
    </row>
    <row r="1878" spans="10:20" ht="12">
      <c r="J1878" s="140"/>
      <c r="T1878" s="54"/>
    </row>
    <row r="1879" spans="10:20" ht="12">
      <c r="J1879" s="140"/>
      <c r="T1879" s="54"/>
    </row>
    <row r="1880" spans="10:20" ht="12">
      <c r="J1880" s="140"/>
      <c r="T1880" s="54"/>
    </row>
    <row r="1881" spans="10:20" ht="12">
      <c r="J1881" s="140"/>
      <c r="T1881" s="54"/>
    </row>
    <row r="1882" spans="10:20" ht="12">
      <c r="J1882" s="140"/>
      <c r="T1882" s="54"/>
    </row>
    <row r="1883" spans="10:20" ht="12">
      <c r="J1883" s="140"/>
      <c r="T1883" s="54"/>
    </row>
    <row r="1884" spans="10:20" ht="12">
      <c r="J1884" s="140"/>
      <c r="T1884" s="54"/>
    </row>
    <row r="1885" spans="10:20" ht="12">
      <c r="J1885" s="140"/>
      <c r="T1885" s="54"/>
    </row>
    <row r="1886" spans="10:20" ht="12">
      <c r="J1886" s="140"/>
      <c r="T1886" s="54"/>
    </row>
    <row r="1887" spans="10:20" ht="12">
      <c r="J1887" s="140"/>
      <c r="T1887" s="54"/>
    </row>
    <row r="1888" spans="10:20" ht="12">
      <c r="J1888" s="140"/>
      <c r="T1888" s="54"/>
    </row>
    <row r="1889" spans="10:20" ht="12">
      <c r="J1889" s="140"/>
      <c r="T1889" s="54"/>
    </row>
    <row r="1890" spans="10:20" ht="12">
      <c r="J1890" s="140"/>
      <c r="T1890" s="54"/>
    </row>
    <row r="1891" spans="10:20" ht="12">
      <c r="J1891" s="140"/>
      <c r="T1891" s="54"/>
    </row>
    <row r="1892" spans="10:20" ht="12">
      <c r="J1892" s="140"/>
      <c r="T1892" s="54"/>
    </row>
    <row r="1893" spans="10:20" ht="12">
      <c r="J1893" s="140"/>
      <c r="T1893" s="54"/>
    </row>
    <row r="1894" spans="10:20" ht="12">
      <c r="J1894" s="140"/>
      <c r="T1894" s="54"/>
    </row>
    <row r="1895" spans="10:20" ht="12">
      <c r="J1895" s="140"/>
      <c r="T1895" s="54"/>
    </row>
    <row r="1896" spans="10:20" ht="12">
      <c r="J1896" s="140"/>
      <c r="T1896" s="54"/>
    </row>
    <row r="1897" spans="10:20" ht="12">
      <c r="J1897" s="140"/>
      <c r="T1897" s="54"/>
    </row>
    <row r="1898" spans="10:20" ht="12">
      <c r="J1898" s="140"/>
      <c r="T1898" s="54"/>
    </row>
    <row r="1899" spans="10:20" ht="12">
      <c r="J1899" s="140"/>
      <c r="T1899" s="54"/>
    </row>
    <row r="1900" spans="10:20" ht="12">
      <c r="J1900" s="140"/>
      <c r="T1900" s="54"/>
    </row>
    <row r="1901" spans="10:20" ht="12">
      <c r="J1901" s="140"/>
      <c r="T1901" s="54"/>
    </row>
    <row r="1902" spans="10:20" ht="12">
      <c r="J1902" s="140"/>
      <c r="T1902" s="54"/>
    </row>
    <row r="1903" spans="10:20" ht="12">
      <c r="J1903" s="140"/>
      <c r="T1903" s="54"/>
    </row>
    <row r="1904" spans="10:20" ht="12">
      <c r="J1904" s="140"/>
      <c r="T1904" s="54"/>
    </row>
    <row r="1905" spans="10:20" ht="12">
      <c r="J1905" s="140"/>
      <c r="T1905" s="54"/>
    </row>
    <row r="1906" spans="10:20" ht="12">
      <c r="J1906" s="140"/>
      <c r="T1906" s="54"/>
    </row>
    <row r="1907" spans="10:20" ht="12">
      <c r="J1907" s="140"/>
      <c r="T1907" s="54"/>
    </row>
    <row r="1908" spans="10:20" ht="12">
      <c r="J1908" s="140"/>
      <c r="T1908" s="54"/>
    </row>
    <row r="1909" spans="10:20" ht="12">
      <c r="J1909" s="140"/>
      <c r="T1909" s="54"/>
    </row>
    <row r="1910" spans="10:20" ht="12">
      <c r="J1910" s="140"/>
      <c r="T1910" s="54"/>
    </row>
    <row r="1911" spans="10:20" ht="12">
      <c r="J1911" s="140"/>
      <c r="T1911" s="54"/>
    </row>
    <row r="1912" spans="10:20" ht="12">
      <c r="J1912" s="140"/>
      <c r="T1912" s="54"/>
    </row>
    <row r="1913" spans="10:20" ht="12">
      <c r="J1913" s="140"/>
      <c r="T1913" s="54"/>
    </row>
    <row r="1914" spans="10:20" ht="12">
      <c r="J1914" s="140"/>
      <c r="T1914" s="54"/>
    </row>
    <row r="1915" spans="10:20" ht="12">
      <c r="J1915" s="140"/>
      <c r="T1915" s="54"/>
    </row>
    <row r="1916" spans="10:20" ht="12">
      <c r="J1916" s="140"/>
      <c r="T1916" s="54"/>
    </row>
    <row r="1917" spans="10:20" ht="12">
      <c r="J1917" s="140"/>
      <c r="T1917" s="54"/>
    </row>
    <row r="1918" spans="10:20" ht="12">
      <c r="J1918" s="140"/>
      <c r="T1918" s="54"/>
    </row>
    <row r="1919" spans="10:20" ht="12">
      <c r="J1919" s="140"/>
      <c r="T1919" s="54"/>
    </row>
    <row r="1920" spans="10:20" ht="12">
      <c r="J1920" s="140"/>
      <c r="T1920" s="54"/>
    </row>
    <row r="1921" spans="10:20" ht="12">
      <c r="J1921" s="140"/>
      <c r="T1921" s="54"/>
    </row>
    <row r="1922" spans="10:20" ht="12">
      <c r="J1922" s="140"/>
      <c r="T1922" s="54"/>
    </row>
    <row r="1923" spans="10:20" ht="12">
      <c r="J1923" s="140"/>
      <c r="T1923" s="54"/>
    </row>
    <row r="1924" spans="10:20" ht="12">
      <c r="J1924" s="140"/>
      <c r="T1924" s="54"/>
    </row>
    <row r="1925" spans="10:20" ht="12">
      <c r="J1925" s="140"/>
      <c r="T1925" s="54"/>
    </row>
    <row r="1926" spans="10:20" ht="12">
      <c r="J1926" s="140"/>
      <c r="T1926" s="54"/>
    </row>
    <row r="1927" spans="10:20" ht="12">
      <c r="J1927" s="140"/>
      <c r="T1927" s="54"/>
    </row>
    <row r="1928" spans="10:20" ht="12">
      <c r="J1928" s="140"/>
      <c r="T1928" s="54"/>
    </row>
    <row r="1929" spans="10:20" ht="12">
      <c r="J1929" s="140"/>
      <c r="T1929" s="54"/>
    </row>
    <row r="1930" spans="10:20" ht="12">
      <c r="J1930" s="140"/>
      <c r="T1930" s="54"/>
    </row>
    <row r="1931" spans="10:20" ht="12">
      <c r="J1931" s="140"/>
      <c r="T1931" s="54"/>
    </row>
    <row r="1932" spans="10:20" ht="12">
      <c r="J1932" s="140"/>
      <c r="T1932" s="54"/>
    </row>
    <row r="1933" spans="10:20" ht="12">
      <c r="J1933" s="140"/>
      <c r="T1933" s="54"/>
    </row>
    <row r="1934" spans="10:20" ht="12">
      <c r="J1934" s="140"/>
      <c r="T1934" s="54"/>
    </row>
    <row r="1935" spans="10:20" ht="12">
      <c r="J1935" s="140"/>
      <c r="T1935" s="54"/>
    </row>
    <row r="1936" spans="10:20" ht="12">
      <c r="J1936" s="140"/>
      <c r="T1936" s="54"/>
    </row>
    <row r="1937" spans="10:20" ht="12">
      <c r="J1937" s="140"/>
      <c r="T1937" s="54"/>
    </row>
    <row r="1938" spans="10:20" ht="12">
      <c r="J1938" s="140"/>
      <c r="T1938" s="54"/>
    </row>
    <row r="1939" spans="10:20" ht="12">
      <c r="J1939" s="140"/>
      <c r="T1939" s="54"/>
    </row>
    <row r="1940" spans="10:20" ht="12">
      <c r="J1940" s="140"/>
      <c r="T1940" s="54"/>
    </row>
    <row r="1941" spans="10:20" ht="12">
      <c r="J1941" s="140"/>
      <c r="T1941" s="54"/>
    </row>
    <row r="1942" spans="10:20" ht="12">
      <c r="J1942" s="140"/>
      <c r="T1942" s="54"/>
    </row>
    <row r="1943" spans="10:20" ht="12">
      <c r="J1943" s="140"/>
      <c r="T1943" s="54"/>
    </row>
    <row r="1944" spans="10:20" ht="12">
      <c r="J1944" s="140"/>
      <c r="T1944" s="54"/>
    </row>
    <row r="1945" spans="10:20" ht="12">
      <c r="J1945" s="140"/>
      <c r="T1945" s="54"/>
    </row>
    <row r="1946" spans="10:20" ht="12">
      <c r="J1946" s="140"/>
      <c r="T1946" s="54"/>
    </row>
    <row r="1947" spans="10:20" ht="12">
      <c r="J1947" s="140"/>
      <c r="T1947" s="54"/>
    </row>
    <row r="1948" spans="10:20" ht="12">
      <c r="J1948" s="140"/>
      <c r="T1948" s="54"/>
    </row>
    <row r="1949" spans="10:20" ht="12">
      <c r="J1949" s="140"/>
      <c r="T1949" s="54"/>
    </row>
    <row r="1950" spans="10:20" ht="12">
      <c r="J1950" s="140"/>
      <c r="T1950" s="54"/>
    </row>
    <row r="1951" spans="10:20" ht="12">
      <c r="J1951" s="140"/>
      <c r="T1951" s="54"/>
    </row>
    <row r="1952" spans="10:20" ht="12">
      <c r="J1952" s="140"/>
      <c r="T1952" s="54"/>
    </row>
    <row r="1953" spans="10:20" ht="12">
      <c r="J1953" s="140"/>
      <c r="T1953" s="54"/>
    </row>
    <row r="1954" spans="10:20" ht="12">
      <c r="J1954" s="140"/>
      <c r="T1954" s="54"/>
    </row>
    <row r="1955" spans="10:20" ht="12">
      <c r="J1955" s="140"/>
      <c r="T1955" s="54"/>
    </row>
    <row r="1956" spans="10:20" ht="12">
      <c r="J1956" s="140"/>
      <c r="T1956" s="54"/>
    </row>
    <row r="1957" spans="10:20" ht="12">
      <c r="J1957" s="140"/>
      <c r="T1957" s="54"/>
    </row>
    <row r="1958" spans="10:20" ht="12">
      <c r="J1958" s="140"/>
      <c r="T1958" s="54"/>
    </row>
    <row r="1959" spans="10:20" ht="12">
      <c r="J1959" s="140"/>
      <c r="T1959" s="54"/>
    </row>
    <row r="1960" spans="10:20" ht="12">
      <c r="J1960" s="140"/>
      <c r="T1960" s="54"/>
    </row>
    <row r="1961" spans="10:20" ht="12">
      <c r="J1961" s="140"/>
      <c r="T1961" s="54"/>
    </row>
    <row r="1962" spans="10:20" ht="12">
      <c r="J1962" s="140"/>
      <c r="T1962" s="54"/>
    </row>
    <row r="1963" spans="10:20" ht="12">
      <c r="J1963" s="140"/>
      <c r="T1963" s="54"/>
    </row>
    <row r="1964" spans="10:20" ht="12">
      <c r="J1964" s="140"/>
      <c r="T1964" s="54"/>
    </row>
    <row r="1965" spans="10:20" ht="12">
      <c r="J1965" s="140"/>
      <c r="T1965" s="54"/>
    </row>
    <row r="1966" spans="10:20" ht="12">
      <c r="J1966" s="140"/>
      <c r="T1966" s="54"/>
    </row>
    <row r="1967" spans="10:20" ht="12">
      <c r="J1967" s="140"/>
      <c r="T1967" s="54"/>
    </row>
    <row r="1968" spans="10:20" ht="12">
      <c r="J1968" s="140"/>
      <c r="T1968" s="54"/>
    </row>
    <row r="1969" spans="10:20" ht="12">
      <c r="J1969" s="140"/>
      <c r="T1969" s="54"/>
    </row>
    <row r="1970" spans="10:20" ht="12">
      <c r="J1970" s="140"/>
      <c r="T1970" s="54"/>
    </row>
    <row r="1971" spans="10:20" ht="12">
      <c r="J1971" s="140"/>
      <c r="T1971" s="54"/>
    </row>
    <row r="1972" spans="10:20" ht="12">
      <c r="J1972" s="140"/>
      <c r="T1972" s="54"/>
    </row>
    <row r="1973" spans="10:20" ht="12">
      <c r="J1973" s="140"/>
      <c r="T1973" s="54"/>
    </row>
    <row r="1974" spans="10:20" ht="12">
      <c r="J1974" s="140"/>
      <c r="T1974" s="54"/>
    </row>
    <row r="1975" spans="10:20" ht="12">
      <c r="J1975" s="140"/>
      <c r="T1975" s="54"/>
    </row>
    <row r="1976" spans="10:20" ht="12">
      <c r="J1976" s="140"/>
      <c r="T1976" s="54"/>
    </row>
    <row r="1977" spans="10:20" ht="12">
      <c r="J1977" s="140"/>
      <c r="T1977" s="54"/>
    </row>
    <row r="1978" spans="10:20" ht="12">
      <c r="J1978" s="140"/>
      <c r="T1978" s="54"/>
    </row>
    <row r="1979" spans="10:20" ht="12">
      <c r="J1979" s="140"/>
      <c r="T1979" s="54"/>
    </row>
    <row r="1980" spans="10:20" ht="12">
      <c r="J1980" s="140"/>
      <c r="T1980" s="54"/>
    </row>
    <row r="1981" spans="10:20" ht="12">
      <c r="J1981" s="140"/>
      <c r="T1981" s="54"/>
    </row>
    <row r="1982" spans="10:20" ht="12">
      <c r="J1982" s="140"/>
      <c r="T1982" s="54"/>
    </row>
    <row r="1983" spans="10:20" ht="12">
      <c r="J1983" s="140"/>
      <c r="T1983" s="54"/>
    </row>
    <row r="1984" spans="10:20" ht="12">
      <c r="J1984" s="140"/>
      <c r="T1984" s="54"/>
    </row>
    <row r="1985" spans="10:20" ht="12">
      <c r="J1985" s="140"/>
      <c r="T1985" s="54"/>
    </row>
    <row r="1986" spans="10:20" ht="12">
      <c r="J1986" s="140"/>
      <c r="T1986" s="54"/>
    </row>
    <row r="1987" spans="10:20" ht="12">
      <c r="J1987" s="140"/>
      <c r="T1987" s="54"/>
    </row>
    <row r="1988" spans="10:20" ht="12">
      <c r="J1988" s="140"/>
      <c r="T1988" s="54"/>
    </row>
    <row r="1989" spans="10:20" ht="12">
      <c r="J1989" s="140"/>
      <c r="T1989" s="54"/>
    </row>
    <row r="1990" spans="10:20" ht="12">
      <c r="J1990" s="140"/>
      <c r="T1990" s="54"/>
    </row>
    <row r="1991" spans="10:20" ht="12">
      <c r="J1991" s="140"/>
      <c r="T1991" s="54"/>
    </row>
    <row r="1992" spans="10:20" ht="12">
      <c r="J1992" s="140"/>
      <c r="T1992" s="54"/>
    </row>
    <row r="1993" spans="10:20" ht="12">
      <c r="J1993" s="140"/>
      <c r="T1993" s="54"/>
    </row>
    <row r="1994" spans="10:20" ht="12">
      <c r="J1994" s="140"/>
      <c r="T1994" s="54"/>
    </row>
    <row r="1995" spans="10:20" ht="12">
      <c r="J1995" s="140"/>
      <c r="T1995" s="54"/>
    </row>
    <row r="1996" spans="10:20" ht="12">
      <c r="J1996" s="140"/>
      <c r="T1996" s="54"/>
    </row>
    <row r="1997" spans="10:20" ht="12">
      <c r="J1997" s="140"/>
      <c r="T1997" s="54"/>
    </row>
    <row r="1998" spans="10:20" ht="12">
      <c r="J1998" s="140"/>
      <c r="T1998" s="54"/>
    </row>
    <row r="1999" spans="10:20" ht="12">
      <c r="J1999" s="140"/>
      <c r="T1999" s="54"/>
    </row>
    <row r="2000" spans="10:20" ht="12">
      <c r="J2000" s="140"/>
      <c r="T2000" s="54"/>
    </row>
    <row r="2001" spans="10:20" ht="12">
      <c r="J2001" s="140"/>
      <c r="T2001" s="54"/>
    </row>
    <row r="2002" spans="10:20" ht="12">
      <c r="J2002" s="140"/>
      <c r="T2002" s="54"/>
    </row>
    <row r="2003" spans="10:20" ht="12">
      <c r="J2003" s="140"/>
      <c r="T2003" s="54"/>
    </row>
    <row r="2004" spans="10:20" ht="12">
      <c r="J2004" s="140"/>
      <c r="T2004" s="54"/>
    </row>
    <row r="2005" spans="10:20" ht="12">
      <c r="J2005" s="140"/>
      <c r="T2005" s="54"/>
    </row>
    <row r="2006" spans="10:20" ht="12">
      <c r="J2006" s="140"/>
      <c r="T2006" s="54"/>
    </row>
    <row r="2007" spans="10:20" ht="12">
      <c r="J2007" s="140"/>
      <c r="T2007" s="54"/>
    </row>
    <row r="2008" spans="10:20" ht="12">
      <c r="J2008" s="140"/>
      <c r="T2008" s="54"/>
    </row>
    <row r="2009" spans="10:20" ht="12">
      <c r="J2009" s="140"/>
      <c r="T2009" s="54"/>
    </row>
    <row r="2010" spans="10:20" ht="12">
      <c r="J2010" s="140"/>
      <c r="T2010" s="54"/>
    </row>
    <row r="2011" spans="10:20" ht="12">
      <c r="J2011" s="140"/>
      <c r="T2011" s="54"/>
    </row>
    <row r="2012" spans="10:20" ht="12">
      <c r="J2012" s="140"/>
      <c r="T2012" s="54"/>
    </row>
    <row r="2013" spans="10:20" ht="12">
      <c r="J2013" s="140"/>
      <c r="T2013" s="54"/>
    </row>
    <row r="2014" spans="10:20" ht="12">
      <c r="J2014" s="140"/>
      <c r="T2014" s="54"/>
    </row>
    <row r="2015" spans="10:20" ht="12">
      <c r="J2015" s="140"/>
      <c r="T2015" s="54"/>
    </row>
    <row r="2016" spans="10:20" ht="12">
      <c r="J2016" s="140"/>
      <c r="T2016" s="54"/>
    </row>
    <row r="2017" spans="10:20" ht="12">
      <c r="J2017" s="140"/>
      <c r="T2017" s="54"/>
    </row>
    <row r="2018" spans="10:20" ht="12">
      <c r="J2018" s="140"/>
      <c r="T2018" s="54"/>
    </row>
    <row r="2019" spans="10:20" ht="12">
      <c r="J2019" s="140"/>
      <c r="T2019" s="54"/>
    </row>
    <row r="2020" spans="10:20" ht="12">
      <c r="J2020" s="140"/>
      <c r="T2020" s="54"/>
    </row>
    <row r="2021" spans="10:20" ht="12">
      <c r="J2021" s="140"/>
      <c r="T2021" s="54"/>
    </row>
    <row r="2022" spans="10:20" ht="12">
      <c r="J2022" s="140"/>
      <c r="T2022" s="54"/>
    </row>
    <row r="2023" spans="10:20" ht="12">
      <c r="J2023" s="140"/>
      <c r="T2023" s="54"/>
    </row>
    <row r="2024" spans="10:20" ht="12">
      <c r="J2024" s="140"/>
      <c r="T2024" s="54"/>
    </row>
    <row r="2025" spans="10:20" ht="12">
      <c r="J2025" s="140"/>
      <c r="T2025" s="54"/>
    </row>
    <row r="2026" spans="10:20" ht="12">
      <c r="J2026" s="140"/>
      <c r="T2026" s="54"/>
    </row>
    <row r="2027" spans="10:20" ht="12">
      <c r="J2027" s="140"/>
      <c r="T2027" s="54"/>
    </row>
    <row r="2028" spans="10:20" ht="12">
      <c r="J2028" s="140"/>
      <c r="T2028" s="54"/>
    </row>
    <row r="2029" spans="10:20" ht="12">
      <c r="J2029" s="140"/>
      <c r="T2029" s="54"/>
    </row>
    <row r="2030" spans="10:20" ht="12">
      <c r="J2030" s="140"/>
      <c r="T2030" s="54"/>
    </row>
    <row r="2031" spans="10:20" ht="12">
      <c r="J2031" s="140"/>
      <c r="T2031" s="54"/>
    </row>
    <row r="2032" spans="10:20" ht="12">
      <c r="J2032" s="140"/>
      <c r="T2032" s="54"/>
    </row>
    <row r="2033" spans="10:20" ht="12">
      <c r="J2033" s="140"/>
      <c r="T2033" s="54"/>
    </row>
    <row r="2034" spans="10:20" ht="12">
      <c r="J2034" s="140"/>
      <c r="T2034" s="54"/>
    </row>
    <row r="2035" spans="10:20" ht="12">
      <c r="J2035" s="140"/>
      <c r="T2035" s="54"/>
    </row>
    <row r="2036" spans="10:20" ht="12">
      <c r="J2036" s="140"/>
      <c r="T2036" s="54"/>
    </row>
    <row r="2037" spans="10:20" ht="12">
      <c r="J2037" s="140"/>
      <c r="T2037" s="54"/>
    </row>
    <row r="2038" spans="10:20" ht="12">
      <c r="J2038" s="140"/>
      <c r="T2038" s="54"/>
    </row>
    <row r="2039" spans="10:20" ht="12">
      <c r="J2039" s="140"/>
      <c r="T2039" s="54"/>
    </row>
    <row r="2040" spans="10:20" ht="12">
      <c r="J2040" s="140"/>
      <c r="T2040" s="54"/>
    </row>
    <row r="2041" spans="10:20" ht="12">
      <c r="J2041" s="140"/>
      <c r="T2041" s="54"/>
    </row>
    <row r="2042" spans="10:20" ht="12">
      <c r="J2042" s="140"/>
      <c r="T2042" s="54"/>
    </row>
    <row r="2043" spans="10:20" ht="12">
      <c r="J2043" s="140"/>
      <c r="T2043" s="54"/>
    </row>
    <row r="2044" spans="10:20" ht="12">
      <c r="J2044" s="140"/>
      <c r="T2044" s="54"/>
    </row>
    <row r="2045" spans="10:20" ht="12">
      <c r="J2045" s="140"/>
      <c r="T2045" s="54"/>
    </row>
    <row r="2046" spans="10:20" ht="12">
      <c r="J2046" s="140"/>
      <c r="T2046" s="54"/>
    </row>
    <row r="2047" spans="10:20" ht="12">
      <c r="J2047" s="140"/>
      <c r="T2047" s="54"/>
    </row>
    <row r="2048" spans="10:20" ht="12">
      <c r="J2048" s="140"/>
      <c r="T2048" s="54"/>
    </row>
    <row r="2049" spans="10:20" ht="12">
      <c r="J2049" s="140"/>
      <c r="T2049" s="54"/>
    </row>
    <row r="2050" spans="10:20" ht="12">
      <c r="J2050" s="140"/>
      <c r="T2050" s="54"/>
    </row>
    <row r="2051" spans="10:20" ht="12">
      <c r="J2051" s="140"/>
      <c r="T2051" s="54"/>
    </row>
    <row r="2052" spans="10:20" ht="12">
      <c r="J2052" s="140"/>
      <c r="T2052" s="54"/>
    </row>
    <row r="2053" spans="10:20" ht="12">
      <c r="J2053" s="140"/>
      <c r="T2053" s="54"/>
    </row>
    <row r="2054" spans="10:20" ht="12">
      <c r="J2054" s="140"/>
      <c r="T2054" s="54"/>
    </row>
    <row r="2055" spans="10:20" ht="12">
      <c r="J2055" s="140"/>
      <c r="T2055" s="54"/>
    </row>
    <row r="2056" spans="10:20" ht="12">
      <c r="J2056" s="140"/>
      <c r="T2056" s="54"/>
    </row>
    <row r="2057" spans="10:20" ht="12">
      <c r="J2057" s="140"/>
      <c r="T2057" s="54"/>
    </row>
    <row r="2058" spans="10:20" ht="12">
      <c r="J2058" s="140"/>
      <c r="T2058" s="54"/>
    </row>
    <row r="2059" spans="10:20" ht="12">
      <c r="J2059" s="140"/>
      <c r="T2059" s="54"/>
    </row>
    <row r="2060" spans="10:20" ht="12">
      <c r="J2060" s="140"/>
      <c r="T2060" s="54"/>
    </row>
    <row r="2061" spans="10:20" ht="12">
      <c r="J2061" s="140"/>
      <c r="T2061" s="54"/>
    </row>
    <row r="2062" spans="10:20" ht="12">
      <c r="J2062" s="140"/>
      <c r="T2062" s="54"/>
    </row>
    <row r="2063" spans="10:20" ht="12">
      <c r="J2063" s="140"/>
      <c r="T2063" s="54"/>
    </row>
    <row r="2064" spans="10:20" ht="12">
      <c r="J2064" s="140"/>
      <c r="T2064" s="54"/>
    </row>
    <row r="2065" spans="10:20" ht="12">
      <c r="J2065" s="140"/>
      <c r="T2065" s="54"/>
    </row>
    <row r="2066" spans="10:20" ht="12">
      <c r="J2066" s="140"/>
      <c r="T2066" s="54"/>
    </row>
    <row r="2067" spans="10:20" ht="12">
      <c r="J2067" s="140"/>
      <c r="T2067" s="54"/>
    </row>
    <row r="2068" spans="10:20" ht="12">
      <c r="J2068" s="140"/>
      <c r="T2068" s="54"/>
    </row>
    <row r="2069" spans="10:20" ht="12">
      <c r="J2069" s="140"/>
      <c r="T2069" s="54"/>
    </row>
    <row r="2070" spans="10:20" ht="12">
      <c r="J2070" s="140"/>
      <c r="T2070" s="54"/>
    </row>
    <row r="2071" spans="10:20" ht="12">
      <c r="J2071" s="140"/>
      <c r="T2071" s="54"/>
    </row>
    <row r="2072" spans="10:20" ht="12">
      <c r="J2072" s="140"/>
      <c r="T2072" s="54"/>
    </row>
    <row r="2073" spans="10:20" ht="12">
      <c r="J2073" s="140"/>
      <c r="T2073" s="54"/>
    </row>
    <row r="2074" spans="10:20" ht="12">
      <c r="J2074" s="140"/>
      <c r="T2074" s="54"/>
    </row>
    <row r="2075" spans="10:20" ht="12">
      <c r="J2075" s="140"/>
      <c r="T2075" s="54"/>
    </row>
    <row r="2076" spans="10:20" ht="12">
      <c r="J2076" s="140"/>
      <c r="T2076" s="54"/>
    </row>
    <row r="2077" spans="10:20" ht="12">
      <c r="J2077" s="140"/>
      <c r="T2077" s="54"/>
    </row>
    <row r="2078" spans="10:20" ht="12">
      <c r="J2078" s="140"/>
      <c r="T2078" s="54"/>
    </row>
    <row r="2079" spans="10:20" ht="12">
      <c r="J2079" s="140"/>
      <c r="T2079" s="54"/>
    </row>
    <row r="2080" spans="10:20" ht="12">
      <c r="J2080" s="140"/>
      <c r="T2080" s="54"/>
    </row>
    <row r="2081" spans="10:20" ht="12">
      <c r="J2081" s="140"/>
      <c r="T2081" s="54"/>
    </row>
    <row r="2082" spans="10:20" ht="12">
      <c r="J2082" s="140"/>
      <c r="T2082" s="54"/>
    </row>
    <row r="2083" spans="10:20" ht="12">
      <c r="J2083" s="140"/>
      <c r="T2083" s="54"/>
    </row>
    <row r="2084" spans="10:20" ht="12">
      <c r="J2084" s="140"/>
      <c r="T2084" s="54"/>
    </row>
    <row r="2085" spans="10:20" ht="12">
      <c r="J2085" s="140"/>
      <c r="T2085" s="54"/>
    </row>
    <row r="2086" spans="10:20" ht="12">
      <c r="J2086" s="140"/>
      <c r="T2086" s="54"/>
    </row>
    <row r="2087" spans="10:20" ht="12">
      <c r="J2087" s="140"/>
      <c r="T2087" s="54"/>
    </row>
    <row r="2088" spans="10:20" ht="12">
      <c r="J2088" s="140"/>
      <c r="T2088" s="54"/>
    </row>
    <row r="2089" spans="10:20" ht="12">
      <c r="J2089" s="140"/>
      <c r="T2089" s="54"/>
    </row>
    <row r="2090" spans="10:20" ht="12">
      <c r="J2090" s="140"/>
      <c r="T2090" s="54"/>
    </row>
    <row r="2091" spans="10:20" ht="12">
      <c r="J2091" s="140"/>
      <c r="T2091" s="54"/>
    </row>
    <row r="2092" spans="10:20" ht="12">
      <c r="J2092" s="140"/>
      <c r="T2092" s="54"/>
    </row>
    <row r="2093" spans="10:20" ht="12">
      <c r="J2093" s="140"/>
      <c r="T2093" s="54"/>
    </row>
    <row r="2094" spans="10:20" ht="12">
      <c r="J2094" s="140"/>
      <c r="T2094" s="54"/>
    </row>
    <row r="2095" spans="10:20" ht="12">
      <c r="J2095" s="140"/>
      <c r="T2095" s="54"/>
    </row>
    <row r="2096" spans="10:20" ht="12">
      <c r="J2096" s="140"/>
      <c r="T2096" s="54"/>
    </row>
    <row r="2097" spans="10:20" ht="12">
      <c r="J2097" s="140"/>
      <c r="T2097" s="54"/>
    </row>
    <row r="2098" spans="10:20" ht="12">
      <c r="J2098" s="140"/>
      <c r="T2098" s="54"/>
    </row>
    <row r="2099" spans="10:20" ht="12">
      <c r="J2099" s="140"/>
      <c r="T2099" s="54"/>
    </row>
    <row r="2100" spans="10:20" ht="12">
      <c r="J2100" s="140"/>
      <c r="T2100" s="54"/>
    </row>
    <row r="2101" spans="10:20" ht="12">
      <c r="J2101" s="140"/>
      <c r="T2101" s="54"/>
    </row>
    <row r="2102" spans="10:20" ht="12">
      <c r="J2102" s="140"/>
      <c r="T2102" s="54"/>
    </row>
    <row r="2103" spans="10:20" ht="12">
      <c r="J2103" s="140"/>
      <c r="T2103" s="54"/>
    </row>
    <row r="2104" spans="10:20" ht="12">
      <c r="J2104" s="140"/>
      <c r="T2104" s="54"/>
    </row>
    <row r="2105" spans="10:20" ht="12">
      <c r="J2105" s="140"/>
      <c r="T2105" s="54"/>
    </row>
    <row r="2106" spans="10:20" ht="12">
      <c r="J2106" s="140"/>
      <c r="T2106" s="54"/>
    </row>
    <row r="2107" spans="10:20" ht="12">
      <c r="J2107" s="140"/>
      <c r="T2107" s="54"/>
    </row>
    <row r="2108" spans="10:20" ht="12">
      <c r="J2108" s="140"/>
      <c r="T2108" s="54"/>
    </row>
    <row r="2109" spans="10:20" ht="12">
      <c r="J2109" s="140"/>
      <c r="T2109" s="54"/>
    </row>
    <row r="2110" spans="10:20" ht="12">
      <c r="J2110" s="140"/>
      <c r="T2110" s="54"/>
    </row>
    <row r="2111" spans="10:20" ht="12">
      <c r="J2111" s="140"/>
      <c r="T2111" s="54"/>
    </row>
    <row r="2112" spans="10:20" ht="12">
      <c r="J2112" s="140"/>
      <c r="T2112" s="54"/>
    </row>
    <row r="2113" spans="10:20" ht="12">
      <c r="J2113" s="140"/>
      <c r="T2113" s="54"/>
    </row>
    <row r="2114" spans="10:20" ht="12">
      <c r="J2114" s="140"/>
      <c r="T2114" s="54"/>
    </row>
    <row r="2115" spans="10:20" ht="12">
      <c r="J2115" s="140"/>
      <c r="T2115" s="54"/>
    </row>
    <row r="2116" spans="10:20" ht="12">
      <c r="J2116" s="140"/>
      <c r="T2116" s="54"/>
    </row>
    <row r="2117" spans="10:20" ht="12">
      <c r="J2117" s="140"/>
      <c r="T2117" s="54"/>
    </row>
    <row r="2118" spans="10:20" ht="12">
      <c r="J2118" s="140"/>
      <c r="T2118" s="54"/>
    </row>
    <row r="2119" spans="10:20" ht="12">
      <c r="J2119" s="140"/>
      <c r="T2119" s="54"/>
    </row>
    <row r="2120" spans="10:20" ht="12">
      <c r="J2120" s="140"/>
      <c r="T2120" s="54"/>
    </row>
    <row r="2121" spans="10:20" ht="12">
      <c r="J2121" s="140"/>
      <c r="T2121" s="54"/>
    </row>
    <row r="2122" spans="10:20" ht="12">
      <c r="J2122" s="140"/>
      <c r="T2122" s="54"/>
    </row>
    <row r="2123" spans="10:20" ht="12">
      <c r="J2123" s="140"/>
      <c r="T2123" s="54"/>
    </row>
    <row r="2124" spans="10:20" ht="12">
      <c r="J2124" s="140"/>
      <c r="T2124" s="54"/>
    </row>
    <row r="2125" spans="10:20" ht="12">
      <c r="J2125" s="140"/>
      <c r="T2125" s="54"/>
    </row>
    <row r="2126" spans="10:20" ht="12">
      <c r="J2126" s="140"/>
      <c r="T2126" s="54"/>
    </row>
    <row r="2127" spans="10:20" ht="12">
      <c r="J2127" s="140"/>
      <c r="T2127" s="54"/>
    </row>
    <row r="2128" spans="10:20" ht="12">
      <c r="J2128" s="140"/>
      <c r="T2128" s="54"/>
    </row>
    <row r="2129" spans="10:20" ht="12">
      <c r="J2129" s="140"/>
      <c r="T2129" s="54"/>
    </row>
    <row r="2130" spans="10:20" ht="12">
      <c r="J2130" s="140"/>
      <c r="T2130" s="54"/>
    </row>
    <row r="2131" spans="10:20" ht="12">
      <c r="J2131" s="140"/>
      <c r="T2131" s="54"/>
    </row>
    <row r="2132" spans="10:20" ht="12">
      <c r="J2132" s="140"/>
      <c r="T2132" s="54"/>
    </row>
    <row r="2133" spans="10:20" ht="12">
      <c r="J2133" s="140"/>
      <c r="T2133" s="54"/>
    </row>
    <row r="2134" spans="10:20" ht="12">
      <c r="J2134" s="140"/>
      <c r="T2134" s="54"/>
    </row>
    <row r="2135" spans="10:20" ht="12">
      <c r="J2135" s="140"/>
      <c r="T2135" s="54"/>
    </row>
    <row r="2136" spans="10:20" ht="12">
      <c r="J2136" s="140"/>
      <c r="T2136" s="54"/>
    </row>
    <row r="2137" spans="10:20" ht="12">
      <c r="J2137" s="140"/>
      <c r="T2137" s="54"/>
    </row>
    <row r="2138" spans="10:20" ht="12">
      <c r="J2138" s="140"/>
      <c r="T2138" s="54"/>
    </row>
    <row r="2139" spans="10:20" ht="12">
      <c r="J2139" s="140"/>
      <c r="T2139" s="54"/>
    </row>
    <row r="2140" spans="10:20" ht="12">
      <c r="J2140" s="140"/>
      <c r="T2140" s="54"/>
    </row>
    <row r="2141" spans="10:20" ht="12">
      <c r="J2141" s="140"/>
      <c r="T2141" s="54"/>
    </row>
    <row r="2142" spans="10:20" ht="12">
      <c r="J2142" s="140"/>
      <c r="T2142" s="54"/>
    </row>
    <row r="2143" spans="10:20" ht="12">
      <c r="J2143" s="140"/>
      <c r="T2143" s="54"/>
    </row>
    <row r="2144" spans="10:20" ht="12">
      <c r="J2144" s="140"/>
      <c r="T2144" s="54"/>
    </row>
    <row r="2145" spans="10:20" ht="12">
      <c r="J2145" s="140"/>
      <c r="T2145" s="54"/>
    </row>
    <row r="2146" spans="10:20" ht="12">
      <c r="J2146" s="140"/>
      <c r="T2146" s="54"/>
    </row>
    <row r="2147" spans="10:20" ht="12">
      <c r="J2147" s="140"/>
      <c r="T2147" s="54"/>
    </row>
    <row r="2148" spans="10:20" ht="12">
      <c r="J2148" s="140"/>
      <c r="T2148" s="54"/>
    </row>
    <row r="2149" spans="10:20" ht="12">
      <c r="J2149" s="140"/>
      <c r="T2149" s="54"/>
    </row>
    <row r="2150" spans="10:20" ht="12">
      <c r="J2150" s="140"/>
      <c r="T2150" s="54"/>
    </row>
    <row r="2151" spans="10:20" ht="12">
      <c r="J2151" s="140"/>
      <c r="T2151" s="54"/>
    </row>
    <row r="2152" ht="12">
      <c r="J2152" s="140"/>
    </row>
    <row r="2153" ht="12">
      <c r="J2153" s="140"/>
    </row>
    <row r="2154" ht="12">
      <c r="J2154" s="140"/>
    </row>
    <row r="2155" ht="12">
      <c r="J2155" s="140"/>
    </row>
    <row r="2156" ht="12">
      <c r="J2156" s="140"/>
    </row>
    <row r="2157" ht="12">
      <c r="J2157" s="140"/>
    </row>
    <row r="2158" ht="12">
      <c r="J2158" s="140"/>
    </row>
    <row r="2159" ht="12">
      <c r="J2159" s="140"/>
    </row>
    <row r="2160" ht="12">
      <c r="J2160" s="140"/>
    </row>
    <row r="2161" ht="12">
      <c r="J2161" s="140"/>
    </row>
    <row r="2162" ht="12">
      <c r="J2162" s="140"/>
    </row>
    <row r="2163" ht="12">
      <c r="J2163" s="140"/>
    </row>
    <row r="2164" ht="12">
      <c r="J2164" s="140"/>
    </row>
    <row r="2165" ht="12">
      <c r="J2165" s="140"/>
    </row>
    <row r="2166" ht="12">
      <c r="J2166" s="140"/>
    </row>
    <row r="2167" ht="12">
      <c r="J2167" s="140"/>
    </row>
    <row r="2168" ht="12">
      <c r="J2168" s="140"/>
    </row>
    <row r="2169" ht="12">
      <c r="J2169" s="140"/>
    </row>
    <row r="2170" ht="12">
      <c r="J2170" s="140"/>
    </row>
    <row r="2171" ht="12">
      <c r="J2171" s="140"/>
    </row>
    <row r="2172" ht="12">
      <c r="J2172" s="140"/>
    </row>
    <row r="2173" ht="12">
      <c r="J2173" s="140"/>
    </row>
    <row r="2174" ht="12">
      <c r="J2174" s="140"/>
    </row>
    <row r="2175" ht="12">
      <c r="J2175" s="140"/>
    </row>
    <row r="2176" ht="12">
      <c r="J2176" s="140"/>
    </row>
    <row r="2177" ht="12">
      <c r="J2177" s="140"/>
    </row>
    <row r="2178" ht="12">
      <c r="J2178" s="140"/>
    </row>
    <row r="2179" ht="12">
      <c r="J2179" s="140"/>
    </row>
    <row r="2180" ht="12">
      <c r="J2180" s="140"/>
    </row>
    <row r="2181" ht="12">
      <c r="J2181" s="140"/>
    </row>
    <row r="2182" ht="12">
      <c r="J2182" s="140"/>
    </row>
    <row r="2183" ht="12">
      <c r="J2183" s="140"/>
    </row>
    <row r="2184" ht="12">
      <c r="J2184" s="140"/>
    </row>
    <row r="2185" ht="12">
      <c r="J2185" s="140"/>
    </row>
    <row r="2186" ht="12">
      <c r="J2186" s="140"/>
    </row>
    <row r="2187" ht="12">
      <c r="J2187" s="140"/>
    </row>
    <row r="2188" ht="12">
      <c r="J2188" s="140"/>
    </row>
    <row r="2189" ht="12">
      <c r="J2189" s="140"/>
    </row>
    <row r="2190" ht="12">
      <c r="J2190" s="140"/>
    </row>
    <row r="2191" ht="12">
      <c r="J2191" s="140"/>
    </row>
    <row r="2192" ht="12">
      <c r="J2192" s="140"/>
    </row>
    <row r="2193" ht="12">
      <c r="J2193" s="140"/>
    </row>
    <row r="2194" ht="12">
      <c r="J2194" s="140"/>
    </row>
    <row r="2195" ht="12">
      <c r="J2195" s="140"/>
    </row>
    <row r="2196" ht="12">
      <c r="J2196" s="140"/>
    </row>
    <row r="2197" ht="12">
      <c r="J2197" s="140"/>
    </row>
    <row r="2198" ht="12">
      <c r="J2198" s="140"/>
    </row>
    <row r="2199" ht="12">
      <c r="J2199" s="140"/>
    </row>
    <row r="2200" ht="12">
      <c r="J2200" s="140"/>
    </row>
    <row r="2201" ht="12">
      <c r="J2201" s="140"/>
    </row>
    <row r="2202" ht="12">
      <c r="J2202" s="140"/>
    </row>
    <row r="2203" ht="12">
      <c r="J2203" s="140"/>
    </row>
    <row r="2204" ht="12">
      <c r="J2204" s="140"/>
    </row>
    <row r="2205" ht="12">
      <c r="J2205" s="140"/>
    </row>
    <row r="2206" ht="12">
      <c r="J2206" s="140"/>
    </row>
    <row r="2207" ht="12">
      <c r="J2207" s="140"/>
    </row>
    <row r="2208" ht="12">
      <c r="J2208" s="140"/>
    </row>
    <row r="2209" ht="12">
      <c r="J2209" s="140"/>
    </row>
    <row r="2210" ht="12">
      <c r="J2210" s="140"/>
    </row>
    <row r="2211" ht="12">
      <c r="J2211" s="140"/>
    </row>
    <row r="2212" ht="12">
      <c r="J2212" s="140"/>
    </row>
    <row r="2213" ht="12">
      <c r="J2213" s="140"/>
    </row>
    <row r="2214" ht="12">
      <c r="J2214" s="140"/>
    </row>
    <row r="2215" ht="12">
      <c r="J2215" s="140"/>
    </row>
    <row r="2216" ht="12">
      <c r="J2216" s="140"/>
    </row>
    <row r="2217" ht="12">
      <c r="J2217" s="140"/>
    </row>
    <row r="2218" ht="12">
      <c r="J2218" s="140"/>
    </row>
    <row r="2219" ht="12">
      <c r="J2219" s="140"/>
    </row>
    <row r="2220" ht="12">
      <c r="J2220" s="140"/>
    </row>
    <row r="2221" ht="12">
      <c r="J2221" s="140"/>
    </row>
    <row r="2222" ht="12">
      <c r="J2222" s="140"/>
    </row>
    <row r="2223" ht="12">
      <c r="J2223" s="140"/>
    </row>
    <row r="2224" ht="12">
      <c r="J2224" s="140"/>
    </row>
    <row r="2225" ht="12">
      <c r="J2225" s="140"/>
    </row>
    <row r="2226" ht="12">
      <c r="J2226" s="140"/>
    </row>
    <row r="2227" ht="12">
      <c r="J2227" s="140"/>
    </row>
    <row r="2228" ht="12">
      <c r="J2228" s="140"/>
    </row>
    <row r="2229" ht="12">
      <c r="J2229" s="140"/>
    </row>
    <row r="2230" ht="12">
      <c r="J2230" s="140"/>
    </row>
    <row r="2231" ht="12">
      <c r="J2231" s="140"/>
    </row>
    <row r="2232" ht="12">
      <c r="J2232" s="140"/>
    </row>
    <row r="2233" ht="12">
      <c r="J2233" s="140"/>
    </row>
    <row r="2234" ht="12">
      <c r="J2234" s="140"/>
    </row>
    <row r="2235" ht="12">
      <c r="J2235" s="140"/>
    </row>
    <row r="2236" ht="12">
      <c r="J2236" s="140"/>
    </row>
    <row r="2237" ht="12">
      <c r="J2237" s="140"/>
    </row>
    <row r="2238" ht="12">
      <c r="J2238" s="140"/>
    </row>
    <row r="2239" ht="12">
      <c r="J2239" s="140"/>
    </row>
    <row r="2240" ht="12">
      <c r="J2240" s="140"/>
    </row>
    <row r="2241" ht="12">
      <c r="J2241" s="140"/>
    </row>
    <row r="2242" ht="12">
      <c r="J2242" s="140"/>
    </row>
    <row r="2243" ht="12">
      <c r="J2243" s="140"/>
    </row>
    <row r="2244" ht="12">
      <c r="J2244" s="140"/>
    </row>
    <row r="2245" ht="12">
      <c r="J2245" s="140"/>
    </row>
    <row r="2246" ht="12">
      <c r="J2246" s="140"/>
    </row>
    <row r="2247" ht="12">
      <c r="J2247" s="140"/>
    </row>
    <row r="2248" ht="12">
      <c r="J2248" s="140"/>
    </row>
    <row r="2249" ht="12">
      <c r="J2249" s="140"/>
    </row>
    <row r="2250" ht="12">
      <c r="J2250" s="140"/>
    </row>
    <row r="2251" ht="12">
      <c r="J2251" s="140"/>
    </row>
    <row r="2252" ht="12">
      <c r="J2252" s="140"/>
    </row>
    <row r="2253" ht="12">
      <c r="J2253" s="140"/>
    </row>
    <row r="2254" ht="12">
      <c r="J2254" s="140"/>
    </row>
    <row r="2255" ht="12">
      <c r="J2255" s="140"/>
    </row>
    <row r="2256" ht="12">
      <c r="J2256" s="140"/>
    </row>
    <row r="2257" ht="12">
      <c r="J2257" s="140"/>
    </row>
    <row r="2258" ht="12">
      <c r="J2258" s="140"/>
    </row>
    <row r="2259" ht="12">
      <c r="J2259" s="140"/>
    </row>
    <row r="2260" ht="12">
      <c r="J2260" s="140"/>
    </row>
    <row r="2261" ht="12">
      <c r="J2261" s="140"/>
    </row>
    <row r="2262" ht="12">
      <c r="J2262" s="140"/>
    </row>
    <row r="2263" ht="12">
      <c r="J2263" s="140"/>
    </row>
    <row r="2264" ht="12">
      <c r="J2264" s="140"/>
    </row>
    <row r="2265" ht="12">
      <c r="J2265" s="140"/>
    </row>
    <row r="2266" ht="12">
      <c r="J2266" s="140"/>
    </row>
    <row r="2267" ht="12">
      <c r="J2267" s="140"/>
    </row>
    <row r="2268" ht="12">
      <c r="J2268" s="140"/>
    </row>
    <row r="2269" ht="12">
      <c r="J2269" s="140"/>
    </row>
    <row r="2270" ht="12">
      <c r="J2270" s="140"/>
    </row>
    <row r="2271" ht="12">
      <c r="J2271" s="140"/>
    </row>
    <row r="2272" ht="12">
      <c r="J2272" s="140"/>
    </row>
    <row r="2273" ht="12">
      <c r="J2273" s="140"/>
    </row>
    <row r="2274" ht="12">
      <c r="J2274" s="140"/>
    </row>
    <row r="2275" ht="12">
      <c r="J2275" s="140"/>
    </row>
    <row r="2276" ht="12">
      <c r="J2276" s="140"/>
    </row>
    <row r="2277" ht="12">
      <c r="J2277" s="140"/>
    </row>
    <row r="2278" ht="12">
      <c r="J2278" s="140"/>
    </row>
    <row r="2279" ht="12">
      <c r="J2279" s="140"/>
    </row>
    <row r="2280" ht="12">
      <c r="J2280" s="140"/>
    </row>
    <row r="2281" ht="12">
      <c r="J2281" s="140"/>
    </row>
    <row r="2282" ht="12">
      <c r="J2282" s="140"/>
    </row>
    <row r="2283" ht="12">
      <c r="J2283" s="140"/>
    </row>
    <row r="2284" ht="12">
      <c r="J2284" s="140"/>
    </row>
    <row r="2285" ht="12">
      <c r="J2285" s="140"/>
    </row>
    <row r="2286" ht="12">
      <c r="J2286" s="140"/>
    </row>
    <row r="2287" ht="12">
      <c r="J2287" s="140"/>
    </row>
    <row r="2288" ht="12">
      <c r="J2288" s="140"/>
    </row>
    <row r="2289" ht="12">
      <c r="J2289" s="140"/>
    </row>
    <row r="2290" ht="12">
      <c r="J2290" s="140"/>
    </row>
    <row r="2291" ht="12">
      <c r="J2291" s="140"/>
    </row>
    <row r="2292" ht="12">
      <c r="J2292" s="140"/>
    </row>
    <row r="2293" ht="12">
      <c r="J2293" s="140"/>
    </row>
    <row r="2294" ht="12">
      <c r="J2294" s="140"/>
    </row>
    <row r="2295" ht="12">
      <c r="J2295" s="140"/>
    </row>
    <row r="2296" ht="12">
      <c r="J2296" s="140"/>
    </row>
    <row r="2297" ht="12">
      <c r="J2297" s="140"/>
    </row>
    <row r="2298" ht="12">
      <c r="J2298" s="140"/>
    </row>
    <row r="2299" ht="12">
      <c r="J2299" s="140"/>
    </row>
    <row r="2300" ht="12">
      <c r="J2300" s="140"/>
    </row>
    <row r="2301" ht="12">
      <c r="J2301" s="140"/>
    </row>
    <row r="2302" ht="12">
      <c r="J2302" s="140"/>
    </row>
    <row r="2303" ht="12">
      <c r="J2303" s="140"/>
    </row>
    <row r="2304" ht="12">
      <c r="J2304" s="140"/>
    </row>
    <row r="2305" ht="12">
      <c r="J2305" s="140"/>
    </row>
    <row r="2306" ht="12">
      <c r="J2306" s="140"/>
    </row>
    <row r="2307" ht="12">
      <c r="J2307" s="140"/>
    </row>
    <row r="2308" ht="12">
      <c r="J2308" s="140"/>
    </row>
    <row r="2309" ht="12">
      <c r="J2309" s="140"/>
    </row>
    <row r="2310" ht="12">
      <c r="J2310" s="140"/>
    </row>
    <row r="2311" ht="12">
      <c r="J2311" s="140"/>
    </row>
    <row r="2312" ht="12">
      <c r="J2312" s="140"/>
    </row>
    <row r="2313" ht="12">
      <c r="J2313" s="140"/>
    </row>
    <row r="2314" ht="12">
      <c r="J2314" s="140"/>
    </row>
    <row r="2315" ht="12">
      <c r="J2315" s="140"/>
    </row>
    <row r="2316" ht="12">
      <c r="J2316" s="140"/>
    </row>
    <row r="2317" ht="12">
      <c r="J2317" s="140"/>
    </row>
    <row r="2318" ht="12">
      <c r="J2318" s="140"/>
    </row>
    <row r="2319" ht="12">
      <c r="J2319" s="140"/>
    </row>
    <row r="2320" ht="12">
      <c r="J2320" s="140"/>
    </row>
    <row r="2321" ht="12">
      <c r="J2321" s="140"/>
    </row>
    <row r="2322" ht="12">
      <c r="J2322" s="140"/>
    </row>
    <row r="2323" ht="12">
      <c r="J2323" s="140"/>
    </row>
    <row r="2324" ht="12">
      <c r="J2324" s="140"/>
    </row>
    <row r="2325" ht="12">
      <c r="J2325" s="140"/>
    </row>
    <row r="2326" ht="12">
      <c r="J2326" s="140"/>
    </row>
    <row r="2327" ht="12">
      <c r="J2327" s="140"/>
    </row>
    <row r="2328" ht="12">
      <c r="J2328" s="140"/>
    </row>
    <row r="2329" ht="12">
      <c r="J2329" s="140"/>
    </row>
    <row r="2330" ht="12">
      <c r="J2330" s="140"/>
    </row>
    <row r="2331" ht="12">
      <c r="J2331" s="140"/>
    </row>
    <row r="2332" ht="12">
      <c r="J2332" s="140"/>
    </row>
    <row r="2333" ht="12">
      <c r="J2333" s="140"/>
    </row>
    <row r="2334" ht="12">
      <c r="J2334" s="140"/>
    </row>
    <row r="2335" ht="12">
      <c r="J2335" s="140"/>
    </row>
    <row r="2336" ht="12">
      <c r="J2336" s="140"/>
    </row>
    <row r="2337" ht="12">
      <c r="J2337" s="140"/>
    </row>
    <row r="2338" ht="12">
      <c r="J2338" s="140"/>
    </row>
    <row r="2339" ht="12">
      <c r="J2339" s="140"/>
    </row>
    <row r="2340" ht="12">
      <c r="J2340" s="140"/>
    </row>
    <row r="2341" ht="12">
      <c r="J2341" s="140"/>
    </row>
    <row r="2342" ht="12">
      <c r="J2342" s="140"/>
    </row>
    <row r="2343" ht="12">
      <c r="J2343" s="140"/>
    </row>
    <row r="2344" ht="12">
      <c r="J2344" s="140"/>
    </row>
    <row r="2345" ht="12">
      <c r="J2345" s="140"/>
    </row>
    <row r="2346" ht="12">
      <c r="J2346" s="140"/>
    </row>
    <row r="2347" ht="12">
      <c r="J2347" s="140"/>
    </row>
    <row r="2348" ht="12">
      <c r="J2348" s="140"/>
    </row>
    <row r="2349" ht="12">
      <c r="J2349" s="140"/>
    </row>
    <row r="2350" ht="12">
      <c r="J2350" s="140"/>
    </row>
    <row r="2351" ht="12">
      <c r="J2351" s="140"/>
    </row>
    <row r="2352" ht="12">
      <c r="J2352" s="140"/>
    </row>
    <row r="2353" ht="12">
      <c r="J2353" s="140"/>
    </row>
    <row r="2354" ht="12">
      <c r="J2354" s="140"/>
    </row>
    <row r="2355" ht="12">
      <c r="J2355" s="140"/>
    </row>
    <row r="2356" ht="12">
      <c r="J2356" s="140"/>
    </row>
    <row r="2357" ht="12">
      <c r="J2357" s="140"/>
    </row>
    <row r="2358" ht="12">
      <c r="J2358" s="140"/>
    </row>
    <row r="2359" ht="12">
      <c r="J2359" s="140"/>
    </row>
    <row r="2360" ht="12">
      <c r="J2360" s="140"/>
    </row>
    <row r="2361" ht="12">
      <c r="J2361" s="140"/>
    </row>
    <row r="2362" ht="12">
      <c r="J2362" s="140"/>
    </row>
    <row r="2363" ht="12">
      <c r="J2363" s="140"/>
    </row>
    <row r="2364" ht="12">
      <c r="J2364" s="140"/>
    </row>
    <row r="2365" ht="12">
      <c r="J2365" s="140"/>
    </row>
    <row r="2366" ht="12">
      <c r="J2366" s="140"/>
    </row>
    <row r="2367" ht="12">
      <c r="J2367" s="140"/>
    </row>
    <row r="2368" ht="12">
      <c r="J2368" s="140"/>
    </row>
    <row r="2369" ht="12">
      <c r="J2369" s="140"/>
    </row>
    <row r="2370" ht="12">
      <c r="J2370" s="140"/>
    </row>
    <row r="2371" ht="12">
      <c r="J2371" s="140"/>
    </row>
    <row r="2372" ht="12">
      <c r="J2372" s="140"/>
    </row>
    <row r="2373" ht="12">
      <c r="J2373" s="140"/>
    </row>
    <row r="2374" ht="12">
      <c r="J2374" s="140"/>
    </row>
    <row r="2375" ht="12">
      <c r="J2375" s="140"/>
    </row>
    <row r="2376" ht="12">
      <c r="J2376" s="140"/>
    </row>
    <row r="2377" ht="12">
      <c r="J2377" s="140"/>
    </row>
    <row r="2378" ht="12">
      <c r="J2378" s="140"/>
    </row>
    <row r="2379" ht="12">
      <c r="J2379" s="140"/>
    </row>
    <row r="2380" ht="12">
      <c r="J2380" s="140"/>
    </row>
    <row r="2381" ht="12">
      <c r="J2381" s="140"/>
    </row>
    <row r="2382" ht="12">
      <c r="J2382" s="140"/>
    </row>
    <row r="2383" ht="12">
      <c r="J2383" s="140"/>
    </row>
    <row r="2384" ht="12">
      <c r="J2384" s="140"/>
    </row>
    <row r="2385" ht="12">
      <c r="J2385" s="140"/>
    </row>
    <row r="2386" ht="12">
      <c r="J2386" s="140"/>
    </row>
    <row r="2387" ht="12">
      <c r="J2387" s="140"/>
    </row>
    <row r="2388" ht="12">
      <c r="J2388" s="140"/>
    </row>
    <row r="2389" ht="12">
      <c r="J2389" s="140"/>
    </row>
    <row r="2390" ht="12">
      <c r="J2390" s="140"/>
    </row>
    <row r="2391" ht="12">
      <c r="J2391" s="140"/>
    </row>
    <row r="2392" ht="12">
      <c r="J2392" s="140"/>
    </row>
    <row r="2393" ht="12">
      <c r="J2393" s="140"/>
    </row>
    <row r="2394" ht="12">
      <c r="J2394" s="140"/>
    </row>
    <row r="2395" ht="12">
      <c r="J2395" s="140"/>
    </row>
    <row r="2396" ht="12">
      <c r="J2396" s="140"/>
    </row>
    <row r="2397" ht="12">
      <c r="J2397" s="140"/>
    </row>
    <row r="2398" ht="12">
      <c r="J2398" s="140"/>
    </row>
    <row r="2399" ht="12">
      <c r="J2399" s="140"/>
    </row>
    <row r="2400" ht="12">
      <c r="J2400" s="140"/>
    </row>
    <row r="2401" ht="12">
      <c r="J2401" s="140"/>
    </row>
    <row r="2402" ht="12">
      <c r="J2402" s="140"/>
    </row>
    <row r="2403" ht="12">
      <c r="J2403" s="140"/>
    </row>
    <row r="2404" ht="12">
      <c r="J2404" s="140"/>
    </row>
    <row r="2405" ht="12">
      <c r="J2405" s="140"/>
    </row>
    <row r="2406" ht="12">
      <c r="J2406" s="140"/>
    </row>
    <row r="2407" ht="12">
      <c r="J2407" s="140"/>
    </row>
    <row r="2408" ht="12">
      <c r="J2408" s="140"/>
    </row>
    <row r="2409" ht="12">
      <c r="J2409" s="140"/>
    </row>
    <row r="2410" ht="12">
      <c r="J2410" s="140"/>
    </row>
    <row r="2411" ht="12">
      <c r="J2411" s="140"/>
    </row>
    <row r="2412" ht="12">
      <c r="J2412" s="140"/>
    </row>
    <row r="2413" ht="12">
      <c r="J2413" s="140"/>
    </row>
    <row r="2414" ht="12">
      <c r="J2414" s="140"/>
    </row>
    <row r="2415" ht="12">
      <c r="J2415" s="140"/>
    </row>
    <row r="2416" ht="12">
      <c r="J2416" s="140"/>
    </row>
    <row r="2417" ht="12">
      <c r="J2417" s="140"/>
    </row>
    <row r="2418" ht="12">
      <c r="J2418" s="140"/>
    </row>
    <row r="2419" ht="12">
      <c r="J2419" s="140"/>
    </row>
    <row r="2420" ht="12">
      <c r="J2420" s="140"/>
    </row>
    <row r="2421" ht="12">
      <c r="J2421" s="140"/>
    </row>
    <row r="2422" ht="12">
      <c r="J2422" s="140"/>
    </row>
    <row r="2423" ht="12">
      <c r="J2423" s="140"/>
    </row>
    <row r="2424" ht="12">
      <c r="J2424" s="140"/>
    </row>
    <row r="2425" ht="12">
      <c r="J2425" s="140"/>
    </row>
    <row r="2426" ht="12">
      <c r="J2426" s="140"/>
    </row>
    <row r="2427" ht="12">
      <c r="J2427" s="140"/>
    </row>
    <row r="2428" ht="12">
      <c r="J2428" s="140"/>
    </row>
    <row r="2429" ht="12">
      <c r="J2429" s="140"/>
    </row>
    <row r="2430" ht="12">
      <c r="J2430" s="140"/>
    </row>
    <row r="2431" ht="12">
      <c r="J2431" s="140"/>
    </row>
    <row r="2432" ht="12">
      <c r="J2432" s="140"/>
    </row>
    <row r="2433" ht="12">
      <c r="J2433" s="140"/>
    </row>
    <row r="2434" ht="12">
      <c r="J2434" s="140"/>
    </row>
    <row r="2435" ht="12">
      <c r="J2435" s="140"/>
    </row>
    <row r="2436" ht="12">
      <c r="J2436" s="140"/>
    </row>
    <row r="2437" ht="12">
      <c r="J2437" s="140"/>
    </row>
    <row r="2438" ht="12">
      <c r="J2438" s="140"/>
    </row>
    <row r="2439" ht="12">
      <c r="J2439" s="140"/>
    </row>
    <row r="2440" ht="12">
      <c r="J2440" s="140"/>
    </row>
    <row r="2441" ht="12">
      <c r="J2441" s="140"/>
    </row>
    <row r="2442" ht="12">
      <c r="J2442" s="140"/>
    </row>
    <row r="2443" ht="12">
      <c r="J2443" s="140"/>
    </row>
    <row r="2444" ht="12">
      <c r="J2444" s="140"/>
    </row>
    <row r="2445" ht="12">
      <c r="J2445" s="140"/>
    </row>
    <row r="2446" ht="12">
      <c r="J2446" s="140"/>
    </row>
    <row r="2447" ht="12">
      <c r="J2447" s="140"/>
    </row>
    <row r="2448" ht="12">
      <c r="J2448" s="140"/>
    </row>
    <row r="2449" ht="12">
      <c r="J2449" s="140"/>
    </row>
    <row r="2450" ht="12">
      <c r="J2450" s="140"/>
    </row>
    <row r="2451" ht="12">
      <c r="J2451" s="140"/>
    </row>
    <row r="2452" ht="12">
      <c r="J2452" s="140"/>
    </row>
    <row r="2453" ht="12">
      <c r="J2453" s="140"/>
    </row>
    <row r="2454" ht="12">
      <c r="J2454" s="140"/>
    </row>
    <row r="2455" ht="12">
      <c r="J2455" s="140"/>
    </row>
    <row r="2456" ht="12">
      <c r="J2456" s="140"/>
    </row>
    <row r="2457" ht="12">
      <c r="J2457" s="140"/>
    </row>
    <row r="2458" ht="12">
      <c r="J2458" s="140"/>
    </row>
    <row r="2459" ht="12">
      <c r="J2459" s="140"/>
    </row>
    <row r="2460" ht="12">
      <c r="J2460" s="140"/>
    </row>
    <row r="2461" ht="12">
      <c r="J2461" s="140"/>
    </row>
    <row r="2462" ht="12">
      <c r="J2462" s="140"/>
    </row>
    <row r="2463" ht="12">
      <c r="J2463" s="140"/>
    </row>
    <row r="2464" ht="12">
      <c r="J2464" s="140"/>
    </row>
    <row r="2465" ht="12">
      <c r="J2465" s="140"/>
    </row>
    <row r="2466" ht="12">
      <c r="J2466" s="140"/>
    </row>
    <row r="2467" ht="12">
      <c r="J2467" s="140"/>
    </row>
    <row r="2468" ht="12">
      <c r="J2468" s="140"/>
    </row>
    <row r="2469" ht="12">
      <c r="J2469" s="140"/>
    </row>
    <row r="2470" ht="12">
      <c r="J2470" s="140"/>
    </row>
    <row r="2471" ht="12">
      <c r="J2471" s="140"/>
    </row>
    <row r="2472" ht="12">
      <c r="J2472" s="140"/>
    </row>
    <row r="2473" ht="12">
      <c r="J2473" s="140"/>
    </row>
    <row r="2474" ht="12">
      <c r="J2474" s="140"/>
    </row>
    <row r="2475" ht="12">
      <c r="J2475" s="140"/>
    </row>
    <row r="2476" ht="12">
      <c r="J2476" s="140"/>
    </row>
    <row r="2477" ht="12">
      <c r="J2477" s="140"/>
    </row>
    <row r="2478" ht="12">
      <c r="J2478" s="140"/>
    </row>
    <row r="2479" ht="12">
      <c r="J2479" s="140"/>
    </row>
    <row r="2480" ht="12">
      <c r="J2480" s="140"/>
    </row>
    <row r="2481" ht="12">
      <c r="J2481" s="140"/>
    </row>
    <row r="2482" ht="12">
      <c r="J2482" s="140"/>
    </row>
    <row r="2483" ht="12">
      <c r="J2483" s="140"/>
    </row>
    <row r="2484" ht="12">
      <c r="J2484" s="140"/>
    </row>
    <row r="2485" ht="12">
      <c r="J2485" s="140"/>
    </row>
    <row r="2486" ht="12">
      <c r="J2486" s="140"/>
    </row>
    <row r="2487" ht="12">
      <c r="J2487" s="140"/>
    </row>
    <row r="2488" ht="12">
      <c r="J2488" s="140"/>
    </row>
    <row r="2489" ht="12">
      <c r="J2489" s="140"/>
    </row>
    <row r="2490" ht="12">
      <c r="J2490" s="140"/>
    </row>
    <row r="2491" ht="12">
      <c r="J2491" s="140"/>
    </row>
    <row r="2492" ht="12">
      <c r="J2492" s="140"/>
    </row>
    <row r="2493" ht="12">
      <c r="J2493" s="140"/>
    </row>
    <row r="2494" ht="12">
      <c r="J2494" s="140"/>
    </row>
    <row r="2495" ht="12">
      <c r="J2495" s="140"/>
    </row>
    <row r="2496" ht="12">
      <c r="J2496" s="140"/>
    </row>
    <row r="2497" ht="12">
      <c r="J2497" s="140"/>
    </row>
    <row r="2498" ht="12">
      <c r="J2498" s="140"/>
    </row>
    <row r="2499" ht="12">
      <c r="J2499" s="140"/>
    </row>
    <row r="2500" ht="12">
      <c r="J2500" s="140"/>
    </row>
    <row r="2501" ht="12">
      <c r="J2501" s="140"/>
    </row>
    <row r="2502" ht="12">
      <c r="J2502" s="140"/>
    </row>
    <row r="2503" ht="12">
      <c r="J2503" s="140"/>
    </row>
    <row r="2504" ht="12">
      <c r="J2504" s="140"/>
    </row>
    <row r="2505" ht="12">
      <c r="J2505" s="140"/>
    </row>
    <row r="2506" ht="12">
      <c r="J2506" s="140"/>
    </row>
    <row r="2507" ht="12">
      <c r="J2507" s="140"/>
    </row>
    <row r="2508" ht="12">
      <c r="J2508" s="140"/>
    </row>
    <row r="2509" ht="12">
      <c r="J2509" s="140"/>
    </row>
    <row r="2510" ht="12">
      <c r="J2510" s="140"/>
    </row>
    <row r="2511" ht="12">
      <c r="J2511" s="140"/>
    </row>
    <row r="2512" ht="12">
      <c r="J2512" s="140"/>
    </row>
    <row r="2513" ht="12">
      <c r="J2513" s="140"/>
    </row>
    <row r="2514" ht="12">
      <c r="J2514" s="140"/>
    </row>
    <row r="2515" ht="12">
      <c r="J2515" s="140"/>
    </row>
    <row r="2516" ht="12">
      <c r="J2516" s="140"/>
    </row>
    <row r="2517" ht="12">
      <c r="J2517" s="140"/>
    </row>
    <row r="2518" ht="12">
      <c r="J2518" s="140"/>
    </row>
    <row r="2519" ht="12">
      <c r="J2519" s="140"/>
    </row>
    <row r="2520" ht="12">
      <c r="J2520" s="140"/>
    </row>
    <row r="2521" ht="12">
      <c r="J2521" s="140"/>
    </row>
    <row r="2522" ht="12">
      <c r="J2522" s="140"/>
    </row>
    <row r="2523" ht="12">
      <c r="J2523" s="140"/>
    </row>
    <row r="2524" ht="12">
      <c r="J2524" s="140"/>
    </row>
    <row r="2525" ht="12">
      <c r="J2525" s="140"/>
    </row>
    <row r="2526" ht="12">
      <c r="J2526" s="140"/>
    </row>
    <row r="2527" ht="12">
      <c r="J2527" s="140"/>
    </row>
    <row r="2528" ht="12">
      <c r="J2528" s="140"/>
    </row>
    <row r="2529" ht="12">
      <c r="J2529" s="140"/>
    </row>
    <row r="2530" ht="12">
      <c r="J2530" s="140"/>
    </row>
    <row r="2531" ht="12">
      <c r="J2531" s="140"/>
    </row>
    <row r="2532" ht="12">
      <c r="J2532" s="140"/>
    </row>
    <row r="2533" ht="12">
      <c r="J2533" s="140"/>
    </row>
    <row r="2534" ht="12">
      <c r="J2534" s="140"/>
    </row>
    <row r="2535" ht="12">
      <c r="J2535" s="140"/>
    </row>
    <row r="2536" ht="12">
      <c r="J2536" s="140"/>
    </row>
    <row r="2537" ht="12">
      <c r="J2537" s="140"/>
    </row>
    <row r="2538" ht="12">
      <c r="J2538" s="140"/>
    </row>
    <row r="2539" ht="12">
      <c r="J2539" s="140"/>
    </row>
    <row r="2540" ht="12">
      <c r="J2540" s="140"/>
    </row>
    <row r="2541" ht="12">
      <c r="J2541" s="140"/>
    </row>
    <row r="2542" ht="12">
      <c r="J2542" s="140"/>
    </row>
    <row r="2543" ht="12">
      <c r="J2543" s="140"/>
    </row>
    <row r="2544" ht="12">
      <c r="J2544" s="140"/>
    </row>
    <row r="2545" ht="12">
      <c r="J2545" s="140"/>
    </row>
    <row r="2546" ht="12">
      <c r="J2546" s="140"/>
    </row>
    <row r="2547" ht="12">
      <c r="J2547" s="140"/>
    </row>
    <row r="2548" ht="12">
      <c r="J2548" s="140"/>
    </row>
    <row r="2549" ht="12">
      <c r="J2549" s="140"/>
    </row>
    <row r="2550" ht="12">
      <c r="J2550" s="140"/>
    </row>
    <row r="2551" ht="12">
      <c r="J2551" s="140"/>
    </row>
    <row r="2552" ht="12">
      <c r="J2552" s="140"/>
    </row>
    <row r="2553" ht="12">
      <c r="J2553" s="140"/>
    </row>
    <row r="2554" ht="12">
      <c r="J2554" s="140"/>
    </row>
    <row r="2555" ht="12">
      <c r="J2555" s="140"/>
    </row>
    <row r="2556" ht="12">
      <c r="J2556" s="140"/>
    </row>
    <row r="2557" ht="12">
      <c r="J2557" s="140"/>
    </row>
    <row r="2558" ht="12">
      <c r="J2558" s="140"/>
    </row>
    <row r="2559" ht="12">
      <c r="J2559" s="140"/>
    </row>
    <row r="2560" ht="12">
      <c r="J2560" s="140"/>
    </row>
    <row r="2561" ht="12">
      <c r="J2561" s="140"/>
    </row>
    <row r="2562" ht="12">
      <c r="J2562" s="140"/>
    </row>
    <row r="2563" ht="12">
      <c r="J2563" s="140"/>
    </row>
    <row r="2564" ht="12">
      <c r="J2564" s="140"/>
    </row>
    <row r="2565" ht="12">
      <c r="J2565" s="140"/>
    </row>
    <row r="2566" ht="12">
      <c r="J2566" s="140"/>
    </row>
    <row r="2567" ht="12">
      <c r="J2567" s="140"/>
    </row>
    <row r="2568" ht="12">
      <c r="J2568" s="140"/>
    </row>
    <row r="2569" ht="12">
      <c r="J2569" s="140"/>
    </row>
    <row r="2570" ht="12">
      <c r="J2570" s="140"/>
    </row>
    <row r="2571" ht="12">
      <c r="J2571" s="140"/>
    </row>
    <row r="2572" ht="12">
      <c r="J2572" s="140"/>
    </row>
    <row r="2573" ht="12">
      <c r="J2573" s="140"/>
    </row>
    <row r="2574" ht="12">
      <c r="J2574" s="140"/>
    </row>
    <row r="2575" ht="12">
      <c r="J2575" s="140"/>
    </row>
    <row r="2576" ht="12">
      <c r="J2576" s="140"/>
    </row>
    <row r="2577" ht="12">
      <c r="J2577" s="140"/>
    </row>
    <row r="2578" ht="12">
      <c r="J2578" s="140"/>
    </row>
    <row r="2579" ht="12">
      <c r="J2579" s="140"/>
    </row>
    <row r="2580" ht="12">
      <c r="J2580" s="140"/>
    </row>
    <row r="2581" ht="12">
      <c r="J2581" s="140"/>
    </row>
    <row r="2582" ht="12">
      <c r="J2582" s="140"/>
    </row>
    <row r="2583" ht="12">
      <c r="J2583" s="140"/>
    </row>
    <row r="2584" ht="12">
      <c r="J2584" s="140"/>
    </row>
    <row r="2585" ht="12">
      <c r="J2585" s="140"/>
    </row>
    <row r="2586" ht="12">
      <c r="J2586" s="140"/>
    </row>
    <row r="2587" ht="12">
      <c r="J2587" s="140"/>
    </row>
    <row r="2588" ht="12">
      <c r="J2588" s="140"/>
    </row>
    <row r="2589" ht="12">
      <c r="J2589" s="140"/>
    </row>
    <row r="2590" ht="12">
      <c r="J2590" s="140"/>
    </row>
    <row r="2591" ht="12">
      <c r="J2591" s="140"/>
    </row>
    <row r="2592" ht="12">
      <c r="J2592" s="140"/>
    </row>
    <row r="2593" ht="12">
      <c r="J2593" s="140"/>
    </row>
    <row r="2594" ht="12">
      <c r="J2594" s="140"/>
    </row>
    <row r="2595" ht="12">
      <c r="J2595" s="140"/>
    </row>
    <row r="2596" ht="12">
      <c r="J2596" s="140"/>
    </row>
    <row r="2597" ht="12">
      <c r="J2597" s="140"/>
    </row>
    <row r="2598" ht="12">
      <c r="J2598" s="140"/>
    </row>
    <row r="2599" ht="12">
      <c r="J2599" s="140"/>
    </row>
    <row r="2600" ht="12">
      <c r="J2600" s="140"/>
    </row>
    <row r="2601" ht="12">
      <c r="J2601" s="140"/>
    </row>
    <row r="2602" ht="12">
      <c r="J2602" s="140"/>
    </row>
    <row r="2603" ht="12">
      <c r="J2603" s="140"/>
    </row>
    <row r="2604" ht="12">
      <c r="J2604" s="140"/>
    </row>
    <row r="2605" ht="12">
      <c r="J2605" s="140"/>
    </row>
    <row r="2606" ht="12">
      <c r="J2606" s="140"/>
    </row>
    <row r="2607" ht="12">
      <c r="J2607" s="140"/>
    </row>
    <row r="2608" ht="12">
      <c r="J2608" s="140"/>
    </row>
    <row r="2609" ht="12">
      <c r="J2609" s="140"/>
    </row>
    <row r="2610" ht="12">
      <c r="J2610" s="140"/>
    </row>
    <row r="2611" ht="12">
      <c r="J2611" s="140"/>
    </row>
    <row r="2612" ht="12">
      <c r="J2612" s="140"/>
    </row>
    <row r="2613" ht="12">
      <c r="J2613" s="140"/>
    </row>
    <row r="2614" ht="12">
      <c r="J2614" s="140"/>
    </row>
    <row r="2615" ht="12">
      <c r="J2615" s="140"/>
    </row>
    <row r="2616" ht="12">
      <c r="J2616" s="140"/>
    </row>
    <row r="2617" ht="12">
      <c r="J2617" s="140"/>
    </row>
    <row r="2618" ht="12">
      <c r="J2618" s="140"/>
    </row>
    <row r="2619" ht="12">
      <c r="J2619" s="140"/>
    </row>
    <row r="2620" ht="12">
      <c r="J2620" s="140"/>
    </row>
    <row r="2621" ht="12">
      <c r="J2621" s="140"/>
    </row>
    <row r="2622" ht="12">
      <c r="J2622" s="140"/>
    </row>
    <row r="2623" ht="12">
      <c r="J2623" s="140"/>
    </row>
    <row r="2624" ht="12">
      <c r="J2624" s="140"/>
    </row>
    <row r="2625" ht="12">
      <c r="J2625" s="140"/>
    </row>
    <row r="2626" ht="12">
      <c r="J2626" s="140"/>
    </row>
    <row r="2627" ht="12">
      <c r="J2627" s="140"/>
    </row>
    <row r="2628" ht="12">
      <c r="J2628" s="140"/>
    </row>
    <row r="2629" ht="12">
      <c r="J2629" s="140"/>
    </row>
    <row r="2630" ht="12">
      <c r="J2630" s="140"/>
    </row>
    <row r="2631" ht="12">
      <c r="J2631" s="140"/>
    </row>
    <row r="2632" ht="12">
      <c r="J2632" s="140"/>
    </row>
    <row r="2633" ht="12">
      <c r="J2633" s="140"/>
    </row>
    <row r="2634" ht="12">
      <c r="J2634" s="140"/>
    </row>
    <row r="2635" ht="12">
      <c r="J2635" s="140"/>
    </row>
    <row r="2636" ht="12">
      <c r="J2636" s="140"/>
    </row>
    <row r="2637" ht="12">
      <c r="J2637" s="140"/>
    </row>
    <row r="2638" ht="12">
      <c r="J2638" s="140"/>
    </row>
    <row r="2639" ht="12">
      <c r="J2639" s="140"/>
    </row>
    <row r="2640" ht="12">
      <c r="J2640" s="140"/>
    </row>
    <row r="2641" ht="12">
      <c r="J2641" s="140"/>
    </row>
    <row r="2642" ht="12">
      <c r="J2642" s="140"/>
    </row>
    <row r="2643" ht="12">
      <c r="J2643" s="140"/>
    </row>
    <row r="2644" ht="12">
      <c r="J2644" s="140"/>
    </row>
    <row r="2645" ht="12">
      <c r="J2645" s="140"/>
    </row>
    <row r="2646" ht="12">
      <c r="J2646" s="140"/>
    </row>
    <row r="2647" ht="12">
      <c r="J2647" s="140"/>
    </row>
    <row r="2648" ht="12">
      <c r="J2648" s="140"/>
    </row>
    <row r="2649" ht="12">
      <c r="J2649" s="140"/>
    </row>
    <row r="2650" ht="12">
      <c r="J2650" s="140"/>
    </row>
    <row r="2651" ht="12">
      <c r="J2651" s="140"/>
    </row>
    <row r="2652" ht="12">
      <c r="J2652" s="140"/>
    </row>
    <row r="2653" ht="12">
      <c r="J2653" s="140"/>
    </row>
    <row r="2654" ht="12">
      <c r="J2654" s="140"/>
    </row>
    <row r="2655" ht="12">
      <c r="J2655" s="140"/>
    </row>
    <row r="2656" ht="12">
      <c r="J2656" s="140"/>
    </row>
    <row r="2657" ht="12">
      <c r="J2657" s="140"/>
    </row>
    <row r="2658" ht="12">
      <c r="J2658" s="140"/>
    </row>
    <row r="2659" ht="12">
      <c r="J2659" s="140"/>
    </row>
    <row r="2660" ht="12">
      <c r="J2660" s="140"/>
    </row>
    <row r="2661" ht="12">
      <c r="J2661" s="140"/>
    </row>
    <row r="2662" ht="12">
      <c r="J2662" s="140"/>
    </row>
    <row r="2663" ht="12">
      <c r="J2663" s="140"/>
    </row>
    <row r="2664" ht="12">
      <c r="J2664" s="140"/>
    </row>
    <row r="2665" ht="12">
      <c r="J2665" s="140"/>
    </row>
    <row r="2666" ht="12">
      <c r="J2666" s="140"/>
    </row>
    <row r="2667" ht="12">
      <c r="J2667" s="140"/>
    </row>
    <row r="2668" ht="12">
      <c r="J2668" s="140"/>
    </row>
    <row r="2669" ht="12">
      <c r="J2669" s="140"/>
    </row>
    <row r="2670" ht="12">
      <c r="J2670" s="140"/>
    </row>
    <row r="2671" ht="12">
      <c r="J2671" s="140"/>
    </row>
    <row r="2672" ht="12">
      <c r="J2672" s="140"/>
    </row>
    <row r="2673" ht="12">
      <c r="J2673" s="140"/>
    </row>
    <row r="2674" ht="12">
      <c r="J2674" s="140"/>
    </row>
    <row r="2675" ht="12">
      <c r="J2675" s="140"/>
    </row>
    <row r="2676" ht="12">
      <c r="J2676" s="140"/>
    </row>
    <row r="2677" ht="12">
      <c r="J2677" s="140"/>
    </row>
    <row r="2678" ht="12">
      <c r="J2678" s="140"/>
    </row>
    <row r="2679" ht="12">
      <c r="J2679" s="140"/>
    </row>
    <row r="2680" ht="12">
      <c r="J2680" s="140"/>
    </row>
    <row r="2681" ht="12">
      <c r="J2681" s="140"/>
    </row>
    <row r="2682" ht="12">
      <c r="J2682" s="140"/>
    </row>
    <row r="2683" ht="12">
      <c r="J2683" s="140"/>
    </row>
    <row r="2684" ht="12">
      <c r="J2684" s="140"/>
    </row>
    <row r="2685" ht="12">
      <c r="J2685" s="140"/>
    </row>
    <row r="2686" ht="12">
      <c r="J2686" s="140"/>
    </row>
    <row r="2687" ht="12">
      <c r="J2687" s="140"/>
    </row>
    <row r="2688" ht="12">
      <c r="J2688" s="140"/>
    </row>
    <row r="2689" ht="12">
      <c r="J2689" s="140"/>
    </row>
    <row r="2690" ht="12">
      <c r="J2690" s="140"/>
    </row>
    <row r="2691" ht="12">
      <c r="J2691" s="140"/>
    </row>
    <row r="2692" ht="12">
      <c r="J2692" s="140"/>
    </row>
    <row r="2693" ht="12">
      <c r="J2693" s="140"/>
    </row>
    <row r="2694" ht="12">
      <c r="J2694" s="140"/>
    </row>
    <row r="2695" ht="12">
      <c r="J2695" s="140"/>
    </row>
    <row r="2696" ht="12">
      <c r="J2696" s="140"/>
    </row>
    <row r="2697" ht="12">
      <c r="J2697" s="140"/>
    </row>
    <row r="2698" ht="12">
      <c r="J2698" s="140"/>
    </row>
    <row r="2699" ht="12">
      <c r="J2699" s="140"/>
    </row>
    <row r="2700" ht="12">
      <c r="J2700" s="140"/>
    </row>
    <row r="2701" ht="12">
      <c r="J2701" s="140"/>
    </row>
    <row r="2702" ht="12">
      <c r="J2702" s="140"/>
    </row>
    <row r="2703" ht="12">
      <c r="J2703" s="140"/>
    </row>
    <row r="2704" ht="12">
      <c r="J2704" s="140"/>
    </row>
    <row r="2705" ht="12">
      <c r="J2705" s="140"/>
    </row>
    <row r="2706" ht="12">
      <c r="J2706" s="140"/>
    </row>
    <row r="2707" ht="12">
      <c r="J2707" s="140"/>
    </row>
    <row r="2708" ht="12">
      <c r="J2708" s="140"/>
    </row>
    <row r="2709" ht="12">
      <c r="J2709" s="140"/>
    </row>
    <row r="2710" ht="12">
      <c r="J2710" s="140"/>
    </row>
    <row r="2711" ht="12">
      <c r="J2711" s="140"/>
    </row>
    <row r="2712" ht="12">
      <c r="J2712" s="140"/>
    </row>
    <row r="2713" ht="12">
      <c r="J2713" s="140"/>
    </row>
    <row r="2714" ht="12">
      <c r="J2714" s="140"/>
    </row>
    <row r="2715" ht="12">
      <c r="J2715" s="140"/>
    </row>
    <row r="2716" ht="12">
      <c r="J2716" s="140"/>
    </row>
    <row r="2717" ht="12">
      <c r="J2717" s="140"/>
    </row>
    <row r="2718" ht="12">
      <c r="J2718" s="140"/>
    </row>
    <row r="2719" ht="12">
      <c r="J2719" s="140"/>
    </row>
    <row r="2720" ht="12">
      <c r="J2720" s="140"/>
    </row>
    <row r="2721" ht="12">
      <c r="J2721" s="140"/>
    </row>
    <row r="2722" ht="12">
      <c r="J2722" s="140"/>
    </row>
    <row r="2723" ht="12">
      <c r="J2723" s="140"/>
    </row>
    <row r="2724" ht="12">
      <c r="J2724" s="140"/>
    </row>
    <row r="2725" ht="12">
      <c r="J2725" s="140"/>
    </row>
    <row r="2726" ht="12">
      <c r="J2726" s="140"/>
    </row>
    <row r="2727" ht="12">
      <c r="J2727" s="140"/>
    </row>
    <row r="2728" ht="12">
      <c r="J2728" s="140"/>
    </row>
    <row r="2729" ht="12">
      <c r="J2729" s="140"/>
    </row>
    <row r="2730" ht="12">
      <c r="J2730" s="140"/>
    </row>
    <row r="2731" ht="12">
      <c r="J2731" s="140"/>
    </row>
    <row r="2732" ht="12">
      <c r="J2732" s="140"/>
    </row>
    <row r="2733" ht="12">
      <c r="J2733" s="140"/>
    </row>
    <row r="2734" ht="12">
      <c r="J2734" s="140"/>
    </row>
    <row r="2735" ht="12">
      <c r="J2735" s="140"/>
    </row>
    <row r="2736" ht="12">
      <c r="J2736" s="140"/>
    </row>
    <row r="2737" ht="12">
      <c r="J2737" s="140"/>
    </row>
    <row r="2738" ht="12">
      <c r="J2738" s="140"/>
    </row>
    <row r="2739" ht="12">
      <c r="J2739" s="140"/>
    </row>
    <row r="2740" ht="12">
      <c r="J2740" s="140"/>
    </row>
    <row r="2741" ht="12">
      <c r="J2741" s="140"/>
    </row>
    <row r="2742" ht="12">
      <c r="J2742" s="140"/>
    </row>
    <row r="2743" ht="12">
      <c r="J2743" s="140"/>
    </row>
    <row r="2744" ht="12">
      <c r="J2744" s="140"/>
    </row>
    <row r="2745" ht="12">
      <c r="J2745" s="140"/>
    </row>
    <row r="2746" ht="12">
      <c r="J2746" s="140"/>
    </row>
    <row r="2747" ht="12">
      <c r="J2747" s="140"/>
    </row>
    <row r="2748" ht="12">
      <c r="J2748" s="140"/>
    </row>
    <row r="2749" ht="12">
      <c r="J2749" s="140"/>
    </row>
    <row r="2750" ht="12">
      <c r="J2750" s="140"/>
    </row>
    <row r="2751" ht="12">
      <c r="J2751" s="140"/>
    </row>
    <row r="2752" ht="12">
      <c r="J2752" s="140"/>
    </row>
    <row r="2753" ht="12">
      <c r="J2753" s="140"/>
    </row>
    <row r="2754" ht="12">
      <c r="J2754" s="140"/>
    </row>
    <row r="2755" ht="12">
      <c r="J2755" s="140"/>
    </row>
    <row r="2756" ht="12">
      <c r="J2756" s="140"/>
    </row>
    <row r="2757" ht="12">
      <c r="J2757" s="140"/>
    </row>
    <row r="2758" ht="12">
      <c r="J2758" s="140"/>
    </row>
    <row r="2759" ht="12">
      <c r="J2759" s="140"/>
    </row>
    <row r="2760" ht="12">
      <c r="J2760" s="140"/>
    </row>
    <row r="2761" ht="12">
      <c r="J2761" s="140"/>
    </row>
    <row r="2762" ht="12">
      <c r="J2762" s="140"/>
    </row>
    <row r="2763" ht="12">
      <c r="J2763" s="140"/>
    </row>
    <row r="2764" ht="12">
      <c r="J2764" s="140"/>
    </row>
    <row r="2765" ht="12">
      <c r="J2765" s="140"/>
    </row>
    <row r="2766" ht="12">
      <c r="J2766" s="140"/>
    </row>
    <row r="2767" ht="12">
      <c r="J2767" s="140"/>
    </row>
    <row r="2768" ht="12">
      <c r="J2768" s="140"/>
    </row>
    <row r="2769" ht="12">
      <c r="J2769" s="140"/>
    </row>
    <row r="2770" ht="12">
      <c r="J2770" s="140"/>
    </row>
    <row r="2771" ht="12">
      <c r="J2771" s="140"/>
    </row>
    <row r="2772" ht="12">
      <c r="J2772" s="140"/>
    </row>
    <row r="2773" ht="12">
      <c r="J2773" s="140"/>
    </row>
    <row r="2774" ht="12">
      <c r="J2774" s="140"/>
    </row>
    <row r="2775" ht="12">
      <c r="J2775" s="140"/>
    </row>
    <row r="2776" ht="12">
      <c r="J2776" s="140"/>
    </row>
    <row r="2777" ht="12">
      <c r="J2777" s="140"/>
    </row>
    <row r="2778" ht="12">
      <c r="J2778" s="140"/>
    </row>
    <row r="2779" ht="12">
      <c r="J2779" s="140"/>
    </row>
    <row r="2780" ht="12">
      <c r="J2780" s="140"/>
    </row>
    <row r="2781" ht="12">
      <c r="J2781" s="140"/>
    </row>
    <row r="2782" ht="12">
      <c r="J2782" s="140"/>
    </row>
    <row r="2783" ht="12">
      <c r="J2783" s="140"/>
    </row>
    <row r="2784" ht="12">
      <c r="J2784" s="140"/>
    </row>
    <row r="2785" ht="12">
      <c r="J2785" s="140"/>
    </row>
    <row r="2786" ht="12">
      <c r="J2786" s="140"/>
    </row>
    <row r="2787" ht="12">
      <c r="J2787" s="140"/>
    </row>
    <row r="2788" ht="12">
      <c r="J2788" s="140"/>
    </row>
    <row r="2789" ht="12">
      <c r="J2789" s="140"/>
    </row>
    <row r="2790" ht="12">
      <c r="J2790" s="140"/>
    </row>
    <row r="2791" ht="12">
      <c r="J2791" s="140"/>
    </row>
    <row r="2792" ht="12">
      <c r="J2792" s="140"/>
    </row>
    <row r="2793" ht="12">
      <c r="J2793" s="140"/>
    </row>
    <row r="2794" ht="12">
      <c r="J2794" s="140"/>
    </row>
    <row r="2795" ht="12">
      <c r="J2795" s="140"/>
    </row>
    <row r="2796" ht="12">
      <c r="J2796" s="140"/>
    </row>
    <row r="2797" ht="12">
      <c r="J2797" s="140"/>
    </row>
    <row r="2798" ht="12">
      <c r="J2798" s="140"/>
    </row>
    <row r="2799" ht="12">
      <c r="J2799" s="140"/>
    </row>
    <row r="2800" ht="12">
      <c r="J2800" s="140"/>
    </row>
    <row r="2801" ht="12">
      <c r="J2801" s="140"/>
    </row>
    <row r="2802" ht="12">
      <c r="J2802" s="140"/>
    </row>
    <row r="2803" ht="12">
      <c r="J2803" s="140"/>
    </row>
    <row r="2804" ht="12">
      <c r="J2804" s="140"/>
    </row>
    <row r="2805" ht="12">
      <c r="J2805" s="140"/>
    </row>
    <row r="2806" ht="12">
      <c r="J2806" s="140"/>
    </row>
    <row r="2807" ht="12">
      <c r="J2807" s="140"/>
    </row>
    <row r="2808" ht="12">
      <c r="J2808" s="140"/>
    </row>
    <row r="2809" ht="12">
      <c r="J2809" s="140"/>
    </row>
    <row r="2810" ht="12">
      <c r="J2810" s="140"/>
    </row>
    <row r="2811" ht="12">
      <c r="J2811" s="140"/>
    </row>
    <row r="2812" ht="12">
      <c r="J2812" s="140"/>
    </row>
    <row r="2813" ht="12">
      <c r="J2813" s="140"/>
    </row>
    <row r="2814" ht="12">
      <c r="J2814" s="140"/>
    </row>
    <row r="2815" ht="12">
      <c r="J2815" s="140"/>
    </row>
    <row r="2816" ht="12">
      <c r="J2816" s="140"/>
    </row>
    <row r="2817" ht="12">
      <c r="J2817" s="140"/>
    </row>
    <row r="2818" ht="12">
      <c r="J2818" s="140"/>
    </row>
    <row r="2819" ht="12">
      <c r="J2819" s="140"/>
    </row>
    <row r="2820" ht="12">
      <c r="J2820" s="140"/>
    </row>
    <row r="2821" ht="12">
      <c r="J2821" s="140"/>
    </row>
    <row r="2822" ht="12">
      <c r="J2822" s="140"/>
    </row>
    <row r="2823" ht="12">
      <c r="J2823" s="140"/>
    </row>
    <row r="2824" ht="12">
      <c r="J2824" s="140"/>
    </row>
    <row r="2825" ht="12">
      <c r="J2825" s="140"/>
    </row>
    <row r="2826" ht="12">
      <c r="J2826" s="140"/>
    </row>
    <row r="2827" ht="12">
      <c r="J2827" s="140"/>
    </row>
    <row r="2828" ht="12">
      <c r="J2828" s="140"/>
    </row>
    <row r="2829" ht="12">
      <c r="J2829" s="140"/>
    </row>
    <row r="2830" ht="12">
      <c r="J2830" s="140"/>
    </row>
    <row r="2831" ht="12">
      <c r="J2831" s="140"/>
    </row>
    <row r="2832" ht="12">
      <c r="J2832" s="140"/>
    </row>
    <row r="2833" ht="12">
      <c r="J2833" s="140"/>
    </row>
    <row r="2834" ht="12">
      <c r="J2834" s="140"/>
    </row>
    <row r="2835" ht="12">
      <c r="J2835" s="140"/>
    </row>
    <row r="2836" ht="12">
      <c r="J2836" s="140"/>
    </row>
    <row r="2837" ht="12">
      <c r="J2837" s="140"/>
    </row>
    <row r="2838" ht="12">
      <c r="J2838" s="140"/>
    </row>
    <row r="2839" ht="12">
      <c r="J2839" s="140"/>
    </row>
    <row r="2840" ht="12">
      <c r="J2840" s="140"/>
    </row>
    <row r="2841" ht="12">
      <c r="J2841" s="140"/>
    </row>
    <row r="2842" ht="12">
      <c r="J2842" s="140"/>
    </row>
    <row r="2843" ht="12">
      <c r="J2843" s="140"/>
    </row>
    <row r="2844" ht="12">
      <c r="J2844" s="140"/>
    </row>
    <row r="2845" ht="12">
      <c r="J2845" s="140"/>
    </row>
    <row r="2846" ht="12">
      <c r="J2846" s="140"/>
    </row>
    <row r="2847" ht="12">
      <c r="J2847" s="140"/>
    </row>
    <row r="2848" ht="12">
      <c r="J2848" s="140"/>
    </row>
    <row r="2849" ht="12">
      <c r="J2849" s="140"/>
    </row>
    <row r="2850" ht="12">
      <c r="J2850" s="140"/>
    </row>
    <row r="2851" ht="12">
      <c r="J2851" s="140"/>
    </row>
    <row r="2852" ht="12">
      <c r="J2852" s="140"/>
    </row>
    <row r="2853" ht="12">
      <c r="J2853" s="140"/>
    </row>
    <row r="2854" ht="12">
      <c r="J2854" s="140"/>
    </row>
    <row r="2855" ht="12">
      <c r="J2855" s="140"/>
    </row>
    <row r="2856" ht="12">
      <c r="J2856" s="140"/>
    </row>
    <row r="2857" ht="12">
      <c r="J2857" s="140"/>
    </row>
    <row r="2858" ht="12">
      <c r="J2858" s="140"/>
    </row>
    <row r="2859" ht="12">
      <c r="J2859" s="140"/>
    </row>
    <row r="2860" ht="12">
      <c r="J2860" s="140"/>
    </row>
    <row r="2861" ht="12">
      <c r="J2861" s="140"/>
    </row>
    <row r="2862" ht="12">
      <c r="J2862" s="140"/>
    </row>
    <row r="2863" ht="12">
      <c r="J2863" s="140"/>
    </row>
    <row r="2864" ht="12">
      <c r="J2864" s="140"/>
    </row>
    <row r="2865" ht="12">
      <c r="J2865" s="140"/>
    </row>
    <row r="2866" ht="12">
      <c r="J2866" s="140"/>
    </row>
    <row r="2867" ht="12">
      <c r="J2867" s="140"/>
    </row>
    <row r="2868" ht="12">
      <c r="J2868" s="140"/>
    </row>
    <row r="2869" ht="12">
      <c r="J2869" s="140"/>
    </row>
    <row r="2870" ht="12">
      <c r="J2870" s="140"/>
    </row>
    <row r="2871" ht="12">
      <c r="J2871" s="140"/>
    </row>
    <row r="2872" ht="12">
      <c r="J2872" s="140"/>
    </row>
    <row r="2873" ht="12">
      <c r="J2873" s="140"/>
    </row>
    <row r="2874" ht="12">
      <c r="J2874" s="140"/>
    </row>
    <row r="2875" ht="12">
      <c r="J2875" s="140"/>
    </row>
    <row r="2876" ht="12">
      <c r="J2876" s="140"/>
    </row>
    <row r="2877" ht="12">
      <c r="J2877" s="140"/>
    </row>
    <row r="2878" ht="12">
      <c r="J2878" s="140"/>
    </row>
    <row r="2879" ht="12">
      <c r="J2879" s="140"/>
    </row>
    <row r="2880" ht="12">
      <c r="J2880" s="140"/>
    </row>
    <row r="2881" ht="12">
      <c r="J2881" s="140"/>
    </row>
    <row r="2882" ht="12">
      <c r="J2882" s="140"/>
    </row>
    <row r="2883" ht="12">
      <c r="J2883" s="140"/>
    </row>
    <row r="2884" ht="12">
      <c r="J2884" s="140"/>
    </row>
    <row r="2885" ht="12">
      <c r="J2885" s="140"/>
    </row>
    <row r="2886" ht="12">
      <c r="J2886" s="140"/>
    </row>
    <row r="2887" ht="12">
      <c r="J2887" s="140"/>
    </row>
    <row r="2888" ht="12">
      <c r="J2888" s="140"/>
    </row>
    <row r="2889" ht="12">
      <c r="J2889" s="140"/>
    </row>
    <row r="2890" ht="12">
      <c r="J2890" s="140"/>
    </row>
    <row r="2891" ht="12">
      <c r="J2891" s="140"/>
    </row>
    <row r="2892" ht="12">
      <c r="J2892" s="140"/>
    </row>
    <row r="2893" ht="12">
      <c r="J2893" s="140"/>
    </row>
    <row r="2894" ht="12">
      <c r="J2894" s="140"/>
    </row>
    <row r="2895" ht="12">
      <c r="J2895" s="140"/>
    </row>
    <row r="2896" ht="12">
      <c r="J2896" s="140"/>
    </row>
    <row r="2897" ht="12">
      <c r="J2897" s="140"/>
    </row>
    <row r="2898" ht="12">
      <c r="J2898" s="140"/>
    </row>
    <row r="2899" ht="12">
      <c r="J2899" s="140"/>
    </row>
    <row r="2900" ht="12">
      <c r="J2900" s="140"/>
    </row>
    <row r="2901" ht="12">
      <c r="J2901" s="140"/>
    </row>
    <row r="2902" ht="12">
      <c r="J2902" s="140"/>
    </row>
    <row r="2903" ht="12">
      <c r="J2903" s="140"/>
    </row>
    <row r="2904" ht="12">
      <c r="J2904" s="140"/>
    </row>
    <row r="2905" ht="12">
      <c r="J2905" s="140"/>
    </row>
    <row r="2906" ht="12">
      <c r="J2906" s="140"/>
    </row>
    <row r="2907" ht="12">
      <c r="J2907" s="140"/>
    </row>
    <row r="2908" ht="12">
      <c r="J2908" s="140"/>
    </row>
    <row r="2909" ht="12">
      <c r="J2909" s="140"/>
    </row>
    <row r="2910" ht="12">
      <c r="J2910" s="140"/>
    </row>
    <row r="2911" ht="12">
      <c r="J2911" s="140"/>
    </row>
    <row r="2912" ht="12">
      <c r="J2912" s="140"/>
    </row>
    <row r="2913" ht="12">
      <c r="J2913" s="140"/>
    </row>
    <row r="2914" ht="12">
      <c r="J2914" s="140"/>
    </row>
    <row r="2915" ht="12">
      <c r="J2915" s="140"/>
    </row>
    <row r="2916" ht="12">
      <c r="J2916" s="140"/>
    </row>
    <row r="2917" ht="12">
      <c r="J2917" s="140"/>
    </row>
    <row r="2918" ht="12">
      <c r="J2918" s="140"/>
    </row>
    <row r="2919" ht="12">
      <c r="J2919" s="140"/>
    </row>
    <row r="2920" ht="12">
      <c r="J2920" s="140"/>
    </row>
    <row r="2921" ht="12">
      <c r="J2921" s="140"/>
    </row>
    <row r="2922" ht="12">
      <c r="J2922" s="140"/>
    </row>
    <row r="2923" ht="12">
      <c r="J2923" s="140"/>
    </row>
    <row r="2924" ht="12">
      <c r="J2924" s="140"/>
    </row>
    <row r="2925" ht="12">
      <c r="J2925" s="140"/>
    </row>
    <row r="2926" ht="12">
      <c r="J2926" s="140"/>
    </row>
    <row r="2927" ht="12">
      <c r="J2927" s="140"/>
    </row>
    <row r="2928" ht="12">
      <c r="J2928" s="140"/>
    </row>
    <row r="2929" ht="12">
      <c r="J2929" s="140"/>
    </row>
    <row r="2930" ht="12">
      <c r="J2930" s="140"/>
    </row>
    <row r="2931" ht="12">
      <c r="J2931" s="140"/>
    </row>
    <row r="2932" ht="12">
      <c r="J2932" s="140"/>
    </row>
    <row r="2933" ht="12">
      <c r="J2933" s="140"/>
    </row>
    <row r="2934" ht="12">
      <c r="J2934" s="140"/>
    </row>
    <row r="2935" ht="12">
      <c r="J2935" s="140"/>
    </row>
    <row r="2936" ht="12">
      <c r="J2936" s="140"/>
    </row>
    <row r="2937" ht="12">
      <c r="J2937" s="140"/>
    </row>
    <row r="2938" ht="12">
      <c r="J2938" s="140"/>
    </row>
    <row r="2939" ht="12">
      <c r="J2939" s="140"/>
    </row>
    <row r="2940" ht="12">
      <c r="J2940" s="140"/>
    </row>
    <row r="2941" ht="12">
      <c r="J2941" s="140"/>
    </row>
    <row r="2942" ht="12">
      <c r="J2942" s="140"/>
    </row>
    <row r="2943" ht="12">
      <c r="J2943" s="140"/>
    </row>
    <row r="2944" ht="12">
      <c r="J2944" s="140"/>
    </row>
    <row r="2945" ht="12">
      <c r="J2945" s="140"/>
    </row>
    <row r="2946" ht="12">
      <c r="J2946" s="140"/>
    </row>
    <row r="2947" ht="12">
      <c r="J2947" s="140"/>
    </row>
    <row r="2948" ht="12">
      <c r="J2948" s="140"/>
    </row>
    <row r="2949" ht="12">
      <c r="J2949" s="140"/>
    </row>
    <row r="2950" ht="12">
      <c r="J2950" s="140"/>
    </row>
    <row r="2951" ht="12">
      <c r="J2951" s="140"/>
    </row>
    <row r="2952" ht="12">
      <c r="J2952" s="140"/>
    </row>
    <row r="2953" ht="12">
      <c r="J2953" s="140"/>
    </row>
    <row r="2954" ht="12">
      <c r="J2954" s="140"/>
    </row>
    <row r="2955" ht="12">
      <c r="J2955" s="140"/>
    </row>
    <row r="2956" ht="12">
      <c r="J2956" s="140"/>
    </row>
    <row r="2957" ht="12">
      <c r="J2957" s="140"/>
    </row>
    <row r="2958" ht="12">
      <c r="J2958" s="140"/>
    </row>
    <row r="2959" ht="12">
      <c r="J2959" s="140"/>
    </row>
    <row r="2960" ht="12">
      <c r="J2960" s="140"/>
    </row>
    <row r="2961" ht="12">
      <c r="J2961" s="140"/>
    </row>
    <row r="2962" ht="12">
      <c r="J2962" s="140"/>
    </row>
    <row r="2963" ht="12">
      <c r="J2963" s="140"/>
    </row>
    <row r="2964" ht="12">
      <c r="J2964" s="140"/>
    </row>
    <row r="2965" ht="12">
      <c r="J2965" s="140"/>
    </row>
    <row r="2966" ht="12">
      <c r="J2966" s="140"/>
    </row>
    <row r="2967" ht="12">
      <c r="J2967" s="140"/>
    </row>
    <row r="2968" ht="12">
      <c r="J2968" s="140"/>
    </row>
    <row r="2969" ht="12">
      <c r="J2969" s="140"/>
    </row>
    <row r="2970" ht="12">
      <c r="J2970" s="140"/>
    </row>
    <row r="2971" ht="12">
      <c r="J2971" s="140"/>
    </row>
    <row r="2972" ht="12">
      <c r="J2972" s="140"/>
    </row>
    <row r="2973" ht="12">
      <c r="J2973" s="140"/>
    </row>
    <row r="2974" ht="12">
      <c r="J2974" s="140"/>
    </row>
    <row r="2975" ht="12">
      <c r="J2975" s="140"/>
    </row>
    <row r="2976" ht="12">
      <c r="J2976" s="140"/>
    </row>
    <row r="2977" ht="12">
      <c r="J2977" s="140"/>
    </row>
    <row r="2978" ht="12">
      <c r="J2978" s="140"/>
    </row>
    <row r="2979" ht="12">
      <c r="J2979" s="140"/>
    </row>
    <row r="2980" ht="12">
      <c r="J2980" s="140"/>
    </row>
    <row r="2981" ht="12">
      <c r="J2981" s="140"/>
    </row>
    <row r="2982" ht="12">
      <c r="J2982" s="140"/>
    </row>
    <row r="2983" ht="12">
      <c r="J2983" s="140"/>
    </row>
    <row r="2984" ht="12">
      <c r="J2984" s="140"/>
    </row>
    <row r="2985" ht="12">
      <c r="J2985" s="140"/>
    </row>
    <row r="2986" ht="12">
      <c r="J2986" s="140"/>
    </row>
    <row r="2987" ht="12">
      <c r="J2987" s="140"/>
    </row>
    <row r="2988" ht="12">
      <c r="J2988" s="140"/>
    </row>
    <row r="2989" ht="12">
      <c r="J2989" s="140"/>
    </row>
    <row r="2990" ht="12">
      <c r="J2990" s="140"/>
    </row>
    <row r="2991" ht="12">
      <c r="J2991" s="140"/>
    </row>
    <row r="2992" ht="12">
      <c r="J2992" s="140"/>
    </row>
    <row r="2993" ht="12">
      <c r="J2993" s="140"/>
    </row>
    <row r="2994" ht="12">
      <c r="J2994" s="140"/>
    </row>
    <row r="2995" ht="12">
      <c r="J2995" s="140"/>
    </row>
    <row r="2996" ht="12">
      <c r="J2996" s="140"/>
    </row>
    <row r="2997" ht="12">
      <c r="J2997" s="140"/>
    </row>
    <row r="2998" ht="12">
      <c r="J2998" s="140"/>
    </row>
    <row r="2999" ht="12">
      <c r="J2999" s="140"/>
    </row>
    <row r="3000" ht="12">
      <c r="J3000" s="140"/>
    </row>
    <row r="3001" ht="12">
      <c r="J3001" s="140"/>
    </row>
    <row r="3002" ht="12">
      <c r="J3002" s="140"/>
    </row>
    <row r="3003" ht="12">
      <c r="J3003" s="140"/>
    </row>
    <row r="3004" ht="12">
      <c r="J3004" s="140"/>
    </row>
    <row r="3005" ht="12">
      <c r="J3005" s="140"/>
    </row>
    <row r="3006" ht="12">
      <c r="J3006" s="140"/>
    </row>
    <row r="3007" ht="12">
      <c r="J3007" s="140"/>
    </row>
    <row r="3008" ht="12">
      <c r="J3008" s="140"/>
    </row>
    <row r="3009" ht="12">
      <c r="J3009" s="140"/>
    </row>
    <row r="3010" ht="12">
      <c r="J3010" s="140"/>
    </row>
    <row r="3011" ht="12">
      <c r="J3011" s="140"/>
    </row>
    <row r="3012" ht="12">
      <c r="J3012" s="140"/>
    </row>
    <row r="3013" ht="12">
      <c r="J3013" s="140"/>
    </row>
    <row r="3014" ht="12">
      <c r="J3014" s="140"/>
    </row>
    <row r="3015" ht="12">
      <c r="J3015" s="140"/>
    </row>
    <row r="3016" ht="12">
      <c r="J3016" s="140"/>
    </row>
    <row r="3017" ht="12">
      <c r="J3017" s="140"/>
    </row>
    <row r="3018" ht="12">
      <c r="J3018" s="140"/>
    </row>
    <row r="3019" ht="12">
      <c r="J3019" s="140"/>
    </row>
    <row r="3020" ht="12">
      <c r="J3020" s="140"/>
    </row>
    <row r="3021" ht="12">
      <c r="J3021" s="140"/>
    </row>
    <row r="3022" ht="12">
      <c r="J3022" s="140"/>
    </row>
    <row r="3023" ht="12">
      <c r="J3023" s="140"/>
    </row>
    <row r="3024" ht="12">
      <c r="J3024" s="140"/>
    </row>
    <row r="3025" ht="12">
      <c r="J3025" s="140"/>
    </row>
    <row r="3026" ht="12">
      <c r="J3026" s="140"/>
    </row>
    <row r="3027" ht="12">
      <c r="J3027" s="140"/>
    </row>
    <row r="3028" ht="12">
      <c r="J3028" s="140"/>
    </row>
    <row r="3029" ht="12">
      <c r="J3029" s="140"/>
    </row>
    <row r="3030" ht="12">
      <c r="J3030" s="140"/>
    </row>
    <row r="3031" ht="12">
      <c r="J3031" s="140"/>
    </row>
    <row r="3032" ht="12">
      <c r="J3032" s="140"/>
    </row>
    <row r="3033" ht="12">
      <c r="J3033" s="140"/>
    </row>
    <row r="3034" ht="12">
      <c r="J3034" s="140"/>
    </row>
    <row r="3035" ht="12">
      <c r="J3035" s="140"/>
    </row>
    <row r="3036" ht="12">
      <c r="J3036" s="140"/>
    </row>
    <row r="3037" ht="12">
      <c r="J3037" s="140"/>
    </row>
    <row r="3038" ht="12">
      <c r="J3038" s="140"/>
    </row>
    <row r="3039" ht="12">
      <c r="J3039" s="140"/>
    </row>
    <row r="3040" ht="12">
      <c r="J3040" s="140"/>
    </row>
    <row r="3041" ht="12">
      <c r="J3041" s="140"/>
    </row>
    <row r="3042" ht="12">
      <c r="J3042" s="140"/>
    </row>
    <row r="3043" ht="12">
      <c r="J3043" s="140"/>
    </row>
    <row r="3044" ht="12">
      <c r="J3044" s="140"/>
    </row>
    <row r="3045" ht="12">
      <c r="J3045" s="140"/>
    </row>
    <row r="3046" ht="12">
      <c r="J3046" s="140"/>
    </row>
    <row r="3047" ht="12">
      <c r="J3047" s="140"/>
    </row>
    <row r="3048" ht="12">
      <c r="J3048" s="140"/>
    </row>
    <row r="3049" ht="12">
      <c r="J3049" s="140"/>
    </row>
    <row r="3050" ht="12">
      <c r="J3050" s="140"/>
    </row>
    <row r="3051" ht="12">
      <c r="J3051" s="140"/>
    </row>
    <row r="3052" ht="12">
      <c r="J3052" s="140"/>
    </row>
    <row r="3053" ht="12">
      <c r="J3053" s="140"/>
    </row>
    <row r="3054" ht="12">
      <c r="J3054" s="140"/>
    </row>
    <row r="3055" ht="12">
      <c r="J3055" s="140"/>
    </row>
    <row r="3056" ht="12">
      <c r="J3056" s="140"/>
    </row>
    <row r="3057" ht="12">
      <c r="J3057" s="140"/>
    </row>
    <row r="3058" ht="12">
      <c r="J3058" s="140"/>
    </row>
    <row r="3059" ht="12">
      <c r="J3059" s="140"/>
    </row>
    <row r="3060" ht="12">
      <c r="J3060" s="140"/>
    </row>
    <row r="3061" ht="12">
      <c r="J3061" s="140"/>
    </row>
    <row r="3062" ht="12">
      <c r="J3062" s="140"/>
    </row>
    <row r="3063" ht="12">
      <c r="J3063" s="140"/>
    </row>
    <row r="3064" ht="12">
      <c r="J3064" s="140"/>
    </row>
    <row r="3065" ht="12">
      <c r="J3065" s="140"/>
    </row>
    <row r="3066" ht="12">
      <c r="J3066" s="140"/>
    </row>
    <row r="3067" ht="12">
      <c r="J3067" s="140"/>
    </row>
    <row r="3068" ht="12">
      <c r="J3068" s="140"/>
    </row>
    <row r="3069" ht="12">
      <c r="J3069" s="140"/>
    </row>
    <row r="3070" ht="12">
      <c r="J3070" s="140"/>
    </row>
    <row r="3071" ht="12">
      <c r="J3071" s="140"/>
    </row>
    <row r="3072" ht="12">
      <c r="J3072" s="140"/>
    </row>
    <row r="3073" ht="12">
      <c r="J3073" s="140"/>
    </row>
    <row r="3074" ht="12">
      <c r="J3074" s="140"/>
    </row>
    <row r="3075" ht="12">
      <c r="J3075" s="140"/>
    </row>
    <row r="3076" ht="12">
      <c r="J3076" s="140"/>
    </row>
    <row r="3077" ht="12">
      <c r="J3077" s="140"/>
    </row>
    <row r="3078" ht="12">
      <c r="J3078" s="140"/>
    </row>
    <row r="3079" ht="12">
      <c r="J3079" s="140"/>
    </row>
    <row r="3080" ht="12">
      <c r="J3080" s="140"/>
    </row>
    <row r="3081" ht="12">
      <c r="J3081" s="140"/>
    </row>
    <row r="3082" ht="12">
      <c r="J3082" s="140"/>
    </row>
    <row r="3083" ht="12">
      <c r="J3083" s="140"/>
    </row>
    <row r="3084" ht="12">
      <c r="J3084" s="140"/>
    </row>
    <row r="3085" ht="12">
      <c r="J3085" s="140"/>
    </row>
    <row r="3086" ht="12">
      <c r="J3086" s="140"/>
    </row>
    <row r="3087" ht="12">
      <c r="J3087" s="140"/>
    </row>
    <row r="3088" ht="12">
      <c r="J3088" s="140"/>
    </row>
    <row r="3089" ht="12">
      <c r="J3089" s="140"/>
    </row>
    <row r="3090" ht="12">
      <c r="J3090" s="140"/>
    </row>
    <row r="3091" ht="12">
      <c r="J3091" s="140"/>
    </row>
    <row r="3092" ht="12">
      <c r="J3092" s="140"/>
    </row>
    <row r="3093" ht="12">
      <c r="J3093" s="140"/>
    </row>
    <row r="3094" ht="12">
      <c r="J3094" s="140"/>
    </row>
    <row r="3095" ht="12">
      <c r="J3095" s="140"/>
    </row>
    <row r="3096" ht="12">
      <c r="J3096" s="140"/>
    </row>
    <row r="3097" ht="12">
      <c r="J3097" s="140"/>
    </row>
    <row r="3098" ht="12">
      <c r="J3098" s="140"/>
    </row>
    <row r="3099" ht="12">
      <c r="J3099" s="140"/>
    </row>
    <row r="3100" ht="12">
      <c r="J3100" s="140"/>
    </row>
    <row r="3101" ht="12">
      <c r="J3101" s="140"/>
    </row>
    <row r="3102" ht="12">
      <c r="J3102" s="140"/>
    </row>
    <row r="3103" ht="12">
      <c r="J3103" s="140"/>
    </row>
    <row r="3104" ht="12">
      <c r="J3104" s="140"/>
    </row>
    <row r="3105" ht="12">
      <c r="J3105" s="140"/>
    </row>
    <row r="3106" ht="12">
      <c r="J3106" s="140"/>
    </row>
    <row r="3107" ht="12">
      <c r="J3107" s="140"/>
    </row>
    <row r="3108" ht="12">
      <c r="J3108" s="140"/>
    </row>
    <row r="3109" ht="12">
      <c r="J3109" s="140"/>
    </row>
    <row r="3110" ht="12">
      <c r="J3110" s="140"/>
    </row>
    <row r="3111" ht="12">
      <c r="J3111" s="140"/>
    </row>
    <row r="3112" ht="12">
      <c r="J3112" s="140"/>
    </row>
    <row r="3113" ht="12">
      <c r="J3113" s="140"/>
    </row>
    <row r="3114" ht="12">
      <c r="J3114" s="140"/>
    </row>
    <row r="3115" ht="12">
      <c r="J3115" s="140"/>
    </row>
    <row r="3116" ht="12">
      <c r="J3116" s="140"/>
    </row>
    <row r="3117" ht="12">
      <c r="J3117" s="140"/>
    </row>
    <row r="3118" ht="12">
      <c r="J3118" s="140"/>
    </row>
    <row r="3119" ht="12">
      <c r="J3119" s="140"/>
    </row>
    <row r="3120" ht="12">
      <c r="J3120" s="140"/>
    </row>
    <row r="3121" ht="12">
      <c r="J3121" s="140"/>
    </row>
    <row r="3122" ht="12">
      <c r="J3122" s="140"/>
    </row>
    <row r="3123" ht="12">
      <c r="J3123" s="140"/>
    </row>
    <row r="3124" ht="12">
      <c r="J3124" s="140"/>
    </row>
    <row r="3125" ht="12">
      <c r="J3125" s="140"/>
    </row>
    <row r="3126" ht="12">
      <c r="J3126" s="140"/>
    </row>
    <row r="3127" ht="12">
      <c r="J3127" s="140"/>
    </row>
    <row r="3128" ht="12">
      <c r="J3128" s="140"/>
    </row>
    <row r="3129" ht="12">
      <c r="J3129" s="140"/>
    </row>
    <row r="3130" ht="12">
      <c r="J3130" s="140"/>
    </row>
    <row r="3131" ht="12">
      <c r="J3131" s="140"/>
    </row>
    <row r="3132" ht="12">
      <c r="J3132" s="140"/>
    </row>
    <row r="3133" ht="12">
      <c r="J3133" s="140"/>
    </row>
    <row r="3134" ht="12">
      <c r="J3134" s="140"/>
    </row>
    <row r="3135" ht="12">
      <c r="J3135" s="140"/>
    </row>
    <row r="3136" ht="12">
      <c r="J3136" s="140"/>
    </row>
    <row r="3137" ht="12">
      <c r="J3137" s="140"/>
    </row>
    <row r="3138" ht="12">
      <c r="J3138" s="140"/>
    </row>
    <row r="3139" ht="12">
      <c r="J3139" s="140"/>
    </row>
    <row r="3140" ht="12">
      <c r="J3140" s="140"/>
    </row>
    <row r="3141" ht="12">
      <c r="J3141" s="140"/>
    </row>
    <row r="3142" ht="12">
      <c r="J3142" s="140"/>
    </row>
    <row r="3143" ht="12">
      <c r="J3143" s="140"/>
    </row>
    <row r="3144" ht="12">
      <c r="J3144" s="140"/>
    </row>
    <row r="3145" ht="12">
      <c r="J3145" s="140"/>
    </row>
    <row r="3146" ht="12">
      <c r="J3146" s="140"/>
    </row>
    <row r="3147" ht="12">
      <c r="J3147" s="140"/>
    </row>
    <row r="3148" ht="12">
      <c r="J3148" s="140"/>
    </row>
    <row r="3149" ht="12">
      <c r="J3149" s="140"/>
    </row>
    <row r="3150" ht="12">
      <c r="J3150" s="140"/>
    </row>
    <row r="3151" ht="12">
      <c r="J3151" s="140"/>
    </row>
    <row r="3152" ht="12">
      <c r="J3152" s="140"/>
    </row>
    <row r="3153" ht="12">
      <c r="J3153" s="140"/>
    </row>
    <row r="3154" ht="12">
      <c r="J3154" s="140"/>
    </row>
    <row r="3155" ht="12">
      <c r="J3155" s="140"/>
    </row>
    <row r="3156" ht="12">
      <c r="J3156" s="140"/>
    </row>
    <row r="3157" ht="12">
      <c r="J3157" s="140"/>
    </row>
    <row r="3158" ht="12">
      <c r="J3158" s="140"/>
    </row>
    <row r="3159" ht="12">
      <c r="J3159" s="140"/>
    </row>
    <row r="3160" ht="12">
      <c r="J3160" s="140"/>
    </row>
    <row r="3161" ht="12">
      <c r="J3161" s="140"/>
    </row>
    <row r="3162" ht="12">
      <c r="J3162" s="140"/>
    </row>
    <row r="3163" ht="12">
      <c r="J3163" s="140"/>
    </row>
    <row r="3164" ht="12">
      <c r="J3164" s="140"/>
    </row>
    <row r="3165" ht="12">
      <c r="J3165" s="140"/>
    </row>
    <row r="3166" ht="12">
      <c r="J3166" s="140"/>
    </row>
    <row r="3167" ht="12">
      <c r="J3167" s="140"/>
    </row>
    <row r="3168" ht="12">
      <c r="J3168" s="140"/>
    </row>
    <row r="3169" ht="12">
      <c r="J3169" s="140"/>
    </row>
    <row r="3170" ht="12">
      <c r="J3170" s="140"/>
    </row>
    <row r="3171" ht="12">
      <c r="J3171" s="140"/>
    </row>
    <row r="3172" ht="12">
      <c r="J3172" s="140"/>
    </row>
    <row r="3173" ht="12">
      <c r="J3173" s="140"/>
    </row>
    <row r="3174" ht="12">
      <c r="J3174" s="140"/>
    </row>
    <row r="3175" ht="12">
      <c r="J3175" s="140"/>
    </row>
    <row r="3176" ht="12">
      <c r="J3176" s="140"/>
    </row>
    <row r="3177" ht="12">
      <c r="J3177" s="140"/>
    </row>
    <row r="3178" ht="12">
      <c r="J3178" s="140"/>
    </row>
    <row r="3179" ht="12">
      <c r="J3179" s="140"/>
    </row>
    <row r="3180" ht="12">
      <c r="J3180" s="140"/>
    </row>
    <row r="3181" ht="12">
      <c r="J3181" s="140"/>
    </row>
    <row r="3182" ht="12">
      <c r="J3182" s="140"/>
    </row>
    <row r="3183" ht="12">
      <c r="J3183" s="140"/>
    </row>
    <row r="3184" ht="12">
      <c r="J3184" s="140"/>
    </row>
    <row r="3185" ht="12">
      <c r="J3185" s="140"/>
    </row>
    <row r="3186" ht="12">
      <c r="J3186" s="140"/>
    </row>
    <row r="3187" ht="12">
      <c r="J3187" s="140"/>
    </row>
    <row r="3188" ht="12">
      <c r="J3188" s="140"/>
    </row>
    <row r="3189" ht="12">
      <c r="J3189" s="140"/>
    </row>
    <row r="3190" ht="12">
      <c r="J3190" s="140"/>
    </row>
    <row r="3191" ht="12">
      <c r="J3191" s="140"/>
    </row>
    <row r="3192" ht="12">
      <c r="J3192" s="140"/>
    </row>
    <row r="3193" ht="12">
      <c r="J3193" s="140"/>
    </row>
    <row r="3194" ht="12">
      <c r="J3194" s="140"/>
    </row>
    <row r="3195" ht="12">
      <c r="J3195" s="140"/>
    </row>
    <row r="3196" ht="12">
      <c r="J3196" s="140"/>
    </row>
    <row r="3197" ht="12">
      <c r="J3197" s="140"/>
    </row>
    <row r="3198" ht="12">
      <c r="J3198" s="140"/>
    </row>
    <row r="3199" ht="12">
      <c r="J3199" s="140"/>
    </row>
    <row r="3200" ht="12">
      <c r="J3200" s="140"/>
    </row>
    <row r="3201" ht="12">
      <c r="J3201" s="140"/>
    </row>
    <row r="3202" ht="12">
      <c r="J3202" s="140"/>
    </row>
    <row r="3203" ht="12">
      <c r="J3203" s="140"/>
    </row>
    <row r="3204" ht="12">
      <c r="J3204" s="140"/>
    </row>
    <row r="3205" ht="12">
      <c r="J3205" s="140"/>
    </row>
    <row r="3206" ht="12">
      <c r="J3206" s="140"/>
    </row>
    <row r="3207" ht="12">
      <c r="J3207" s="140"/>
    </row>
    <row r="3208" ht="12">
      <c r="J3208" s="140"/>
    </row>
    <row r="3209" ht="12">
      <c r="J3209" s="140"/>
    </row>
    <row r="3210" ht="12">
      <c r="J3210" s="140"/>
    </row>
    <row r="3211" ht="12">
      <c r="J3211" s="140"/>
    </row>
    <row r="3212" ht="12">
      <c r="J3212" s="140"/>
    </row>
    <row r="3213" ht="12">
      <c r="J3213" s="140"/>
    </row>
    <row r="3214" ht="12">
      <c r="J3214" s="140"/>
    </row>
    <row r="3215" ht="12">
      <c r="J3215" s="140"/>
    </row>
    <row r="3216" ht="12">
      <c r="J3216" s="140"/>
    </row>
    <row r="3217" ht="12">
      <c r="J3217" s="140"/>
    </row>
    <row r="3218" ht="12">
      <c r="J3218" s="140"/>
    </row>
    <row r="3219" ht="12">
      <c r="J3219" s="140"/>
    </row>
    <row r="3220" ht="12">
      <c r="J3220" s="140"/>
    </row>
    <row r="3221" ht="12">
      <c r="J3221" s="140"/>
    </row>
    <row r="3222" ht="12">
      <c r="J3222" s="140"/>
    </row>
    <row r="3223" ht="12">
      <c r="J3223" s="140"/>
    </row>
    <row r="3224" ht="12">
      <c r="J3224" s="140"/>
    </row>
    <row r="3225" ht="12">
      <c r="J3225" s="140"/>
    </row>
    <row r="3226" ht="12">
      <c r="J3226" s="140"/>
    </row>
    <row r="3227" ht="12">
      <c r="J3227" s="140"/>
    </row>
    <row r="3228" ht="12">
      <c r="J3228" s="140"/>
    </row>
    <row r="3229" ht="12">
      <c r="J3229" s="140"/>
    </row>
    <row r="3230" ht="12">
      <c r="J3230" s="140"/>
    </row>
    <row r="3231" ht="12">
      <c r="J3231" s="140"/>
    </row>
    <row r="3232" ht="12">
      <c r="J3232" s="140"/>
    </row>
    <row r="3233" ht="12">
      <c r="J3233" s="140"/>
    </row>
    <row r="3234" ht="12">
      <c r="J3234" s="140"/>
    </row>
    <row r="3235" ht="12">
      <c r="J3235" s="140"/>
    </row>
    <row r="3236" ht="12">
      <c r="J3236" s="140"/>
    </row>
    <row r="3237" ht="12">
      <c r="J3237" s="140"/>
    </row>
    <row r="3238" ht="12">
      <c r="J3238" s="140"/>
    </row>
    <row r="3239" ht="12">
      <c r="J3239" s="140"/>
    </row>
    <row r="3240" ht="12">
      <c r="J3240" s="140"/>
    </row>
    <row r="3241" ht="12">
      <c r="J3241" s="140"/>
    </row>
    <row r="3242" ht="12">
      <c r="J3242" s="140"/>
    </row>
    <row r="3243" ht="12">
      <c r="J3243" s="140"/>
    </row>
    <row r="3244" ht="12">
      <c r="J3244" s="140"/>
    </row>
    <row r="3245" ht="12">
      <c r="J3245" s="140"/>
    </row>
    <row r="3246" ht="12">
      <c r="J3246" s="140"/>
    </row>
    <row r="3247" ht="12">
      <c r="J3247" s="140"/>
    </row>
    <row r="3248" ht="12">
      <c r="J3248" s="140"/>
    </row>
    <row r="3249" ht="12">
      <c r="J3249" s="140"/>
    </row>
    <row r="3250" ht="12">
      <c r="J3250" s="140"/>
    </row>
    <row r="3251" ht="12">
      <c r="J3251" s="140"/>
    </row>
    <row r="3252" ht="12">
      <c r="J3252" s="140"/>
    </row>
    <row r="3253" ht="12">
      <c r="J3253" s="140"/>
    </row>
    <row r="3254" ht="12">
      <c r="J3254" s="140"/>
    </row>
    <row r="3255" ht="12">
      <c r="J3255" s="140"/>
    </row>
    <row r="3256" ht="12">
      <c r="J3256" s="140"/>
    </row>
    <row r="3257" ht="12">
      <c r="J3257" s="140"/>
    </row>
    <row r="3258" ht="12">
      <c r="J3258" s="140"/>
    </row>
    <row r="3259" ht="12">
      <c r="J3259" s="140"/>
    </row>
    <row r="3260" ht="12">
      <c r="J3260" s="140"/>
    </row>
    <row r="3261" ht="12">
      <c r="J3261" s="140"/>
    </row>
    <row r="3262" ht="12">
      <c r="J3262" s="140"/>
    </row>
    <row r="3263" ht="12">
      <c r="J3263" s="140"/>
    </row>
    <row r="3264" ht="12">
      <c r="J3264" s="140"/>
    </row>
    <row r="3265" ht="12">
      <c r="J3265" s="140"/>
    </row>
    <row r="3266" ht="12">
      <c r="J3266" s="140"/>
    </row>
    <row r="3267" ht="12">
      <c r="J3267" s="140"/>
    </row>
    <row r="3268" ht="12">
      <c r="J3268" s="140"/>
    </row>
    <row r="3269" ht="12">
      <c r="J3269" s="140"/>
    </row>
    <row r="3270" ht="12">
      <c r="J3270" s="140"/>
    </row>
    <row r="3271" ht="12">
      <c r="J3271" s="140"/>
    </row>
    <row r="3272" ht="12">
      <c r="J3272" s="140"/>
    </row>
    <row r="3273" ht="12">
      <c r="J3273" s="140"/>
    </row>
    <row r="3274" ht="12">
      <c r="J3274" s="140"/>
    </row>
    <row r="3275" ht="12">
      <c r="J3275" s="140"/>
    </row>
    <row r="3276" ht="12">
      <c r="J3276" s="140"/>
    </row>
    <row r="3277" ht="12">
      <c r="J3277" s="140"/>
    </row>
    <row r="3278" ht="12">
      <c r="J3278" s="140"/>
    </row>
    <row r="3279" ht="12">
      <c r="J3279" s="140"/>
    </row>
    <row r="3280" ht="12">
      <c r="J3280" s="140"/>
    </row>
    <row r="3281" ht="12">
      <c r="J3281" s="140"/>
    </row>
    <row r="3282" ht="12">
      <c r="J3282" s="140"/>
    </row>
    <row r="3283" ht="12">
      <c r="J3283" s="140"/>
    </row>
    <row r="3284" ht="12">
      <c r="J3284" s="140"/>
    </row>
    <row r="3285" ht="12">
      <c r="J3285" s="140"/>
    </row>
    <row r="3286" ht="12">
      <c r="J3286" s="140"/>
    </row>
    <row r="3287" ht="12">
      <c r="J3287" s="140"/>
    </row>
    <row r="3288" ht="12">
      <c r="J3288" s="140"/>
    </row>
    <row r="3289" ht="12">
      <c r="J3289" s="140"/>
    </row>
    <row r="3290" ht="12">
      <c r="J3290" s="140"/>
    </row>
    <row r="3291" ht="12">
      <c r="J3291" s="140"/>
    </row>
    <row r="3292" ht="12">
      <c r="J3292" s="140"/>
    </row>
    <row r="3293" ht="12">
      <c r="J3293" s="140"/>
    </row>
    <row r="3294" ht="12">
      <c r="J3294" s="140"/>
    </row>
    <row r="3295" ht="12">
      <c r="J3295" s="140"/>
    </row>
    <row r="3296" ht="12">
      <c r="J3296" s="140"/>
    </row>
    <row r="3297" ht="12">
      <c r="J3297" s="140"/>
    </row>
    <row r="3298" ht="12">
      <c r="J3298" s="140"/>
    </row>
    <row r="3299" ht="12">
      <c r="J3299" s="140"/>
    </row>
    <row r="3300" ht="12">
      <c r="J3300" s="140"/>
    </row>
    <row r="3301" ht="12">
      <c r="J3301" s="140"/>
    </row>
    <row r="3302" ht="12">
      <c r="J3302" s="140"/>
    </row>
    <row r="3303" ht="12">
      <c r="J3303" s="140"/>
    </row>
    <row r="3304" ht="12">
      <c r="J3304" s="140"/>
    </row>
    <row r="3305" ht="12">
      <c r="J3305" s="140"/>
    </row>
    <row r="3306" ht="12">
      <c r="J3306" s="140"/>
    </row>
    <row r="3307" ht="12">
      <c r="J3307" s="140"/>
    </row>
    <row r="3308" ht="12">
      <c r="J3308" s="140"/>
    </row>
    <row r="3309" ht="12">
      <c r="J3309" s="140"/>
    </row>
    <row r="3310" ht="12">
      <c r="J3310" s="140"/>
    </row>
    <row r="3311" ht="12">
      <c r="J3311" s="140"/>
    </row>
    <row r="3312" ht="12">
      <c r="J3312" s="140"/>
    </row>
    <row r="3313" ht="12">
      <c r="J3313" s="140"/>
    </row>
    <row r="3314" ht="12">
      <c r="J3314" s="140"/>
    </row>
    <row r="3315" ht="12">
      <c r="J3315" s="140"/>
    </row>
    <row r="3316" ht="12">
      <c r="J3316" s="140"/>
    </row>
    <row r="3317" ht="12">
      <c r="J3317" s="140"/>
    </row>
    <row r="3318" ht="12">
      <c r="J3318" s="140"/>
    </row>
    <row r="3319" ht="12">
      <c r="J3319" s="140"/>
    </row>
    <row r="3320" ht="12">
      <c r="J3320" s="140"/>
    </row>
    <row r="3321" ht="12">
      <c r="J3321" s="140"/>
    </row>
    <row r="3322" ht="12">
      <c r="J3322" s="140"/>
    </row>
    <row r="3323" ht="12">
      <c r="J3323" s="140"/>
    </row>
    <row r="3324" ht="12">
      <c r="J3324" s="140"/>
    </row>
    <row r="3325" ht="12">
      <c r="J3325" s="140"/>
    </row>
    <row r="3326" ht="12">
      <c r="J3326" s="140"/>
    </row>
    <row r="3327" ht="12">
      <c r="J3327" s="140"/>
    </row>
    <row r="3328" ht="12">
      <c r="J3328" s="140"/>
    </row>
    <row r="3329" ht="12">
      <c r="J3329" s="140"/>
    </row>
    <row r="3330" ht="12">
      <c r="J3330" s="140"/>
    </row>
    <row r="3331" ht="12">
      <c r="J3331" s="140"/>
    </row>
    <row r="3332" ht="12">
      <c r="J3332" s="140"/>
    </row>
    <row r="3333" ht="12">
      <c r="J3333" s="140"/>
    </row>
    <row r="3334" ht="12">
      <c r="J3334" s="140"/>
    </row>
    <row r="3335" ht="12">
      <c r="J3335" s="140"/>
    </row>
    <row r="3336" ht="12">
      <c r="J3336" s="140"/>
    </row>
    <row r="3337" ht="12">
      <c r="J3337" s="140"/>
    </row>
    <row r="3338" ht="12">
      <c r="J3338" s="140"/>
    </row>
    <row r="3339" ht="12">
      <c r="J3339" s="140"/>
    </row>
    <row r="3340" ht="12">
      <c r="J3340" s="140"/>
    </row>
    <row r="3341" ht="12">
      <c r="J3341" s="140"/>
    </row>
    <row r="3342" ht="12">
      <c r="J3342" s="140"/>
    </row>
    <row r="3343" ht="12">
      <c r="J3343" s="140"/>
    </row>
    <row r="3344" ht="12">
      <c r="J3344" s="140"/>
    </row>
    <row r="3345" ht="12">
      <c r="J3345" s="140"/>
    </row>
    <row r="3346" ht="12">
      <c r="J3346" s="140"/>
    </row>
    <row r="3347" ht="12">
      <c r="J3347" s="140"/>
    </row>
    <row r="3348" ht="12">
      <c r="J3348" s="140"/>
    </row>
    <row r="3349" ht="12">
      <c r="J3349" s="140"/>
    </row>
    <row r="3350" ht="12">
      <c r="J3350" s="140"/>
    </row>
    <row r="3351" ht="12">
      <c r="J3351" s="140"/>
    </row>
    <row r="3352" ht="12">
      <c r="J3352" s="140"/>
    </row>
    <row r="3353" ht="12">
      <c r="J3353" s="140"/>
    </row>
    <row r="3354" ht="12">
      <c r="J3354" s="140"/>
    </row>
    <row r="3355" ht="12">
      <c r="J3355" s="140"/>
    </row>
    <row r="3356" ht="12">
      <c r="J3356" s="140"/>
    </row>
    <row r="3357" ht="12">
      <c r="J3357" s="140"/>
    </row>
    <row r="3358" ht="12">
      <c r="J3358" s="140"/>
    </row>
    <row r="3359" ht="12">
      <c r="J3359" s="140"/>
    </row>
    <row r="3360" ht="12">
      <c r="J3360" s="140"/>
    </row>
    <row r="3361" ht="12">
      <c r="J3361" s="140"/>
    </row>
    <row r="3362" ht="12">
      <c r="J3362" s="140"/>
    </row>
    <row r="3363" ht="12">
      <c r="J3363" s="140"/>
    </row>
    <row r="3364" ht="12">
      <c r="J3364" s="140"/>
    </row>
    <row r="3365" ht="12">
      <c r="J3365" s="140"/>
    </row>
    <row r="3366" ht="12">
      <c r="J3366" s="140"/>
    </row>
    <row r="3367" ht="12">
      <c r="J3367" s="140"/>
    </row>
    <row r="3368" ht="12">
      <c r="J3368" s="140"/>
    </row>
    <row r="3369" ht="12">
      <c r="J3369" s="140"/>
    </row>
    <row r="3370" ht="12">
      <c r="J3370" s="140"/>
    </row>
    <row r="3371" ht="12">
      <c r="J3371" s="140"/>
    </row>
    <row r="3372" ht="12">
      <c r="J3372" s="140"/>
    </row>
    <row r="3373" ht="12">
      <c r="J3373" s="140"/>
    </row>
    <row r="3374" ht="12">
      <c r="J3374" s="140"/>
    </row>
    <row r="3375" ht="12">
      <c r="J3375" s="140"/>
    </row>
    <row r="3376" ht="12">
      <c r="J3376" s="140"/>
    </row>
    <row r="3377" ht="12">
      <c r="J3377" s="140"/>
    </row>
    <row r="3378" ht="12">
      <c r="J3378" s="140"/>
    </row>
    <row r="3379" ht="12">
      <c r="J3379" s="140"/>
    </row>
    <row r="3380" ht="12">
      <c r="J3380" s="140"/>
    </row>
    <row r="3381" ht="12">
      <c r="J3381" s="140"/>
    </row>
    <row r="3382" ht="12">
      <c r="J3382" s="140"/>
    </row>
    <row r="3383" ht="12">
      <c r="J3383" s="140"/>
    </row>
    <row r="3384" ht="12">
      <c r="J3384" s="140"/>
    </row>
    <row r="3385" ht="12">
      <c r="J3385" s="140"/>
    </row>
    <row r="3386" ht="12">
      <c r="J3386" s="140"/>
    </row>
    <row r="3387" ht="12">
      <c r="J3387" s="140"/>
    </row>
    <row r="3388" ht="12">
      <c r="J3388" s="140"/>
    </row>
    <row r="3389" ht="12">
      <c r="J3389" s="140"/>
    </row>
    <row r="3390" ht="12">
      <c r="J3390" s="140"/>
    </row>
    <row r="3391" ht="12">
      <c r="J3391" s="140"/>
    </row>
    <row r="3392" ht="12">
      <c r="J3392" s="140"/>
    </row>
    <row r="3393" ht="12">
      <c r="J3393" s="140"/>
    </row>
    <row r="3394" ht="12">
      <c r="J3394" s="140"/>
    </row>
    <row r="3395" ht="12">
      <c r="J3395" s="140"/>
    </row>
    <row r="3396" ht="12">
      <c r="J3396" s="140"/>
    </row>
    <row r="3397" ht="12">
      <c r="J3397" s="140"/>
    </row>
    <row r="3398" ht="12">
      <c r="J3398" s="140"/>
    </row>
    <row r="3399" ht="12">
      <c r="J3399" s="140"/>
    </row>
    <row r="3400" ht="12">
      <c r="J3400" s="140"/>
    </row>
    <row r="3401" ht="12">
      <c r="J3401" s="140"/>
    </row>
    <row r="3402" ht="12">
      <c r="J3402" s="140"/>
    </row>
    <row r="3403" ht="12">
      <c r="J3403" s="140"/>
    </row>
    <row r="3404" ht="12">
      <c r="J3404" s="140"/>
    </row>
    <row r="3405" ht="12">
      <c r="J3405" s="140"/>
    </row>
    <row r="3406" ht="12">
      <c r="J3406" s="140"/>
    </row>
    <row r="3407" ht="12">
      <c r="J3407" s="140"/>
    </row>
    <row r="3408" ht="12">
      <c r="J3408" s="140"/>
    </row>
    <row r="3409" ht="12">
      <c r="J3409" s="140"/>
    </row>
    <row r="3410" ht="12">
      <c r="J3410" s="140"/>
    </row>
    <row r="3411" ht="12">
      <c r="J3411" s="140"/>
    </row>
    <row r="3412" ht="12">
      <c r="J3412" s="140"/>
    </row>
    <row r="3413" ht="12">
      <c r="J3413" s="140"/>
    </row>
    <row r="3414" ht="12">
      <c r="J3414" s="140"/>
    </row>
    <row r="3415" ht="12">
      <c r="J3415" s="140"/>
    </row>
    <row r="3416" ht="12">
      <c r="J3416" s="140"/>
    </row>
    <row r="3417" ht="12">
      <c r="J3417" s="140"/>
    </row>
    <row r="3418" ht="12">
      <c r="J3418" s="140"/>
    </row>
    <row r="3419" ht="12">
      <c r="J3419" s="140"/>
    </row>
    <row r="3420" ht="12">
      <c r="J3420" s="140"/>
    </row>
    <row r="3421" ht="12">
      <c r="J3421" s="140"/>
    </row>
    <row r="3422" ht="12">
      <c r="J3422" s="140"/>
    </row>
    <row r="3423" ht="12">
      <c r="J3423" s="140"/>
    </row>
    <row r="3424" ht="12">
      <c r="J3424" s="140"/>
    </row>
    <row r="3425" ht="12">
      <c r="J3425" s="140"/>
    </row>
    <row r="3426" ht="12">
      <c r="J3426" s="140"/>
    </row>
    <row r="3427" ht="12">
      <c r="J3427" s="140"/>
    </row>
    <row r="3428" ht="12">
      <c r="J3428" s="140"/>
    </row>
    <row r="3429" ht="12">
      <c r="J3429" s="140"/>
    </row>
    <row r="3430" ht="12">
      <c r="J3430" s="140"/>
    </row>
    <row r="3431" ht="12">
      <c r="J3431" s="140"/>
    </row>
    <row r="3432" ht="12">
      <c r="J3432" s="140"/>
    </row>
    <row r="3433" ht="12">
      <c r="J3433" s="140"/>
    </row>
    <row r="3434" ht="12">
      <c r="J3434" s="140"/>
    </row>
    <row r="3435" ht="12">
      <c r="J3435" s="140"/>
    </row>
    <row r="3436" ht="12">
      <c r="J3436" s="140"/>
    </row>
    <row r="3437" ht="12">
      <c r="J3437" s="140"/>
    </row>
    <row r="3438" ht="12">
      <c r="J3438" s="140"/>
    </row>
    <row r="3439" ht="12">
      <c r="J3439" s="140"/>
    </row>
    <row r="3440" ht="12">
      <c r="J3440" s="140"/>
    </row>
    <row r="3441" ht="12">
      <c r="J3441" s="140"/>
    </row>
    <row r="3442" ht="12">
      <c r="J3442" s="140"/>
    </row>
    <row r="3443" ht="12">
      <c r="J3443" s="140"/>
    </row>
    <row r="3444" ht="12">
      <c r="J3444" s="140"/>
    </row>
    <row r="3445" ht="12">
      <c r="J3445" s="140"/>
    </row>
    <row r="3446" ht="12">
      <c r="J3446" s="140"/>
    </row>
    <row r="3447" ht="12">
      <c r="J3447" s="140"/>
    </row>
    <row r="3448" ht="12">
      <c r="J3448" s="140"/>
    </row>
    <row r="3449" ht="12">
      <c r="J3449" s="140"/>
    </row>
    <row r="3450" ht="12">
      <c r="J3450" s="140"/>
    </row>
    <row r="3451" ht="12">
      <c r="J3451" s="140"/>
    </row>
    <row r="3452" ht="12">
      <c r="J3452" s="140"/>
    </row>
    <row r="3453" ht="12">
      <c r="J3453" s="140"/>
    </row>
    <row r="3454" ht="12">
      <c r="J3454" s="140"/>
    </row>
    <row r="3455" ht="12">
      <c r="J3455" s="140"/>
    </row>
    <row r="3456" ht="12">
      <c r="J3456" s="140"/>
    </row>
    <row r="3457" ht="12">
      <c r="J3457" s="140"/>
    </row>
    <row r="3458" ht="12">
      <c r="J3458" s="140"/>
    </row>
    <row r="3459" ht="12">
      <c r="J3459" s="140"/>
    </row>
    <row r="3460" ht="12">
      <c r="J3460" s="140"/>
    </row>
    <row r="3461" ht="12">
      <c r="J3461" s="140"/>
    </row>
    <row r="3462" ht="12">
      <c r="J3462" s="140"/>
    </row>
    <row r="3463" ht="12">
      <c r="J3463" s="140"/>
    </row>
    <row r="3464" ht="12">
      <c r="J3464" s="140"/>
    </row>
    <row r="3465" ht="12">
      <c r="J3465" s="140"/>
    </row>
    <row r="3466" ht="12">
      <c r="J3466" s="140"/>
    </row>
    <row r="3467" ht="12">
      <c r="J3467" s="140"/>
    </row>
    <row r="3468" ht="12">
      <c r="J3468" s="140"/>
    </row>
    <row r="3469" ht="12">
      <c r="J3469" s="140"/>
    </row>
    <row r="3470" ht="12">
      <c r="J3470" s="140"/>
    </row>
    <row r="3471" ht="12">
      <c r="J3471" s="140"/>
    </row>
    <row r="3472" ht="12">
      <c r="J3472" s="140"/>
    </row>
    <row r="3473" ht="12">
      <c r="J3473" s="140"/>
    </row>
    <row r="3474" ht="12">
      <c r="J3474" s="140"/>
    </row>
    <row r="3475" ht="12">
      <c r="J3475" s="140"/>
    </row>
    <row r="3476" ht="12">
      <c r="J3476" s="140"/>
    </row>
    <row r="3477" ht="12">
      <c r="J3477" s="140"/>
    </row>
    <row r="3478" ht="12">
      <c r="J3478" s="140"/>
    </row>
    <row r="3479" ht="12">
      <c r="J3479" s="140"/>
    </row>
    <row r="3480" ht="12">
      <c r="J3480" s="140"/>
    </row>
    <row r="3481" ht="12">
      <c r="J3481" s="140"/>
    </row>
    <row r="3482" ht="12">
      <c r="J3482" s="140"/>
    </row>
    <row r="3483" ht="12">
      <c r="J3483" s="140"/>
    </row>
    <row r="3484" ht="12">
      <c r="J3484" s="140"/>
    </row>
    <row r="3485" ht="12">
      <c r="J3485" s="140"/>
    </row>
    <row r="3486" ht="12">
      <c r="J3486" s="140"/>
    </row>
    <row r="3487" ht="12">
      <c r="J3487" s="140"/>
    </row>
    <row r="3488" ht="12">
      <c r="J3488" s="140"/>
    </row>
    <row r="3489" ht="12">
      <c r="J3489" s="140"/>
    </row>
    <row r="3490" ht="12">
      <c r="J3490" s="140"/>
    </row>
    <row r="3491" ht="12">
      <c r="J3491" s="140"/>
    </row>
    <row r="3492" ht="12">
      <c r="J3492" s="140"/>
    </row>
    <row r="3493" ht="12">
      <c r="J3493" s="140"/>
    </row>
    <row r="3494" ht="12">
      <c r="J3494" s="140"/>
    </row>
    <row r="3495" ht="12">
      <c r="J3495" s="140"/>
    </row>
    <row r="3496" ht="12">
      <c r="J3496" s="140"/>
    </row>
    <row r="3497" ht="12">
      <c r="J3497" s="140"/>
    </row>
    <row r="3498" ht="12">
      <c r="J3498" s="140"/>
    </row>
    <row r="3499" ht="12">
      <c r="J3499" s="140"/>
    </row>
    <row r="3500" ht="12">
      <c r="J3500" s="140"/>
    </row>
    <row r="3501" ht="12">
      <c r="J3501" s="140"/>
    </row>
    <row r="3502" ht="12">
      <c r="J3502" s="140"/>
    </row>
    <row r="3503" ht="12">
      <c r="J3503" s="140"/>
    </row>
    <row r="3504" ht="12">
      <c r="J3504" s="140"/>
    </row>
    <row r="3505" ht="12">
      <c r="J3505" s="140"/>
    </row>
    <row r="3506" ht="12">
      <c r="J3506" s="140"/>
    </row>
    <row r="3507" ht="12">
      <c r="J3507" s="140"/>
    </row>
    <row r="3508" ht="12">
      <c r="J3508" s="140"/>
    </row>
    <row r="3509" ht="12">
      <c r="J3509" s="140"/>
    </row>
    <row r="3510" ht="12">
      <c r="J3510" s="140"/>
    </row>
    <row r="3511" ht="12">
      <c r="J3511" s="140"/>
    </row>
    <row r="3512" ht="12">
      <c r="J3512" s="140"/>
    </row>
    <row r="3513" ht="12">
      <c r="J3513" s="140"/>
    </row>
    <row r="3514" ht="12">
      <c r="J3514" s="140"/>
    </row>
    <row r="3515" ht="12">
      <c r="J3515" s="140"/>
    </row>
    <row r="3516" ht="12">
      <c r="J3516" s="140"/>
    </row>
    <row r="3517" ht="12">
      <c r="J3517" s="140"/>
    </row>
    <row r="3518" ht="12">
      <c r="J3518" s="140"/>
    </row>
    <row r="3519" ht="12">
      <c r="J3519" s="140"/>
    </row>
    <row r="3520" ht="12">
      <c r="J3520" s="140"/>
    </row>
    <row r="3521" ht="12">
      <c r="J3521" s="140"/>
    </row>
    <row r="3522" ht="12">
      <c r="J3522" s="140"/>
    </row>
    <row r="3523" ht="12">
      <c r="J3523" s="140"/>
    </row>
    <row r="3524" ht="12">
      <c r="J3524" s="140"/>
    </row>
    <row r="3525" ht="12">
      <c r="J3525" s="140"/>
    </row>
    <row r="3526" ht="12">
      <c r="J3526" s="140"/>
    </row>
    <row r="3527" ht="12">
      <c r="J3527" s="140"/>
    </row>
    <row r="3528" ht="12">
      <c r="J3528" s="140"/>
    </row>
    <row r="3529" ht="12">
      <c r="J3529" s="140"/>
    </row>
    <row r="3530" ht="12">
      <c r="J3530" s="140"/>
    </row>
    <row r="3531" ht="12">
      <c r="J3531" s="140"/>
    </row>
    <row r="3532" ht="12">
      <c r="J3532" s="140"/>
    </row>
    <row r="3533" ht="12">
      <c r="J3533" s="140"/>
    </row>
    <row r="3534" ht="12">
      <c r="J3534" s="140"/>
    </row>
    <row r="3535" ht="12">
      <c r="J3535" s="140"/>
    </row>
    <row r="3536" ht="12">
      <c r="J3536" s="140"/>
    </row>
    <row r="3537" ht="12">
      <c r="J3537" s="140"/>
    </row>
    <row r="3538" ht="12">
      <c r="J3538" s="140"/>
    </row>
    <row r="3539" ht="12">
      <c r="J3539" s="140"/>
    </row>
    <row r="3540" ht="12">
      <c r="J3540" s="140"/>
    </row>
    <row r="3541" ht="12">
      <c r="J3541" s="140"/>
    </row>
    <row r="3542" ht="12">
      <c r="J3542" s="140"/>
    </row>
    <row r="3543" ht="12">
      <c r="J3543" s="140"/>
    </row>
    <row r="3544" ht="12">
      <c r="J3544" s="140"/>
    </row>
    <row r="3545" ht="12">
      <c r="J3545" s="140"/>
    </row>
    <row r="3546" ht="12">
      <c r="J3546" s="140"/>
    </row>
    <row r="3547" ht="12">
      <c r="J3547" s="140"/>
    </row>
    <row r="3548" ht="12">
      <c r="J3548" s="140"/>
    </row>
    <row r="3549" ht="12">
      <c r="J3549" s="140"/>
    </row>
    <row r="3550" ht="12">
      <c r="J3550" s="140"/>
    </row>
    <row r="3551" ht="12">
      <c r="J3551" s="140"/>
    </row>
    <row r="3552" ht="12">
      <c r="J3552" s="140"/>
    </row>
    <row r="3553" ht="12">
      <c r="J3553" s="140"/>
    </row>
    <row r="3554" ht="12">
      <c r="J3554" s="140"/>
    </row>
    <row r="3555" ht="12">
      <c r="J3555" s="140"/>
    </row>
    <row r="3556" ht="12">
      <c r="J3556" s="140"/>
    </row>
    <row r="3557" ht="12">
      <c r="J3557" s="140"/>
    </row>
    <row r="3558" ht="12">
      <c r="J3558" s="140"/>
    </row>
    <row r="3559" ht="12">
      <c r="J3559" s="140"/>
    </row>
    <row r="3560" ht="12">
      <c r="J3560" s="140"/>
    </row>
    <row r="3561" ht="12">
      <c r="J3561" s="140"/>
    </row>
    <row r="3562" ht="12">
      <c r="J3562" s="140"/>
    </row>
    <row r="3563" ht="12">
      <c r="J3563" s="140"/>
    </row>
    <row r="3564" ht="12">
      <c r="J3564" s="140"/>
    </row>
    <row r="3565" ht="12">
      <c r="J3565" s="140"/>
    </row>
    <row r="3566" ht="12">
      <c r="J3566" s="140"/>
    </row>
    <row r="3567" ht="12">
      <c r="J3567" s="140"/>
    </row>
    <row r="3568" ht="12">
      <c r="J3568" s="140"/>
    </row>
    <row r="3569" ht="12">
      <c r="J3569" s="140"/>
    </row>
    <row r="3570" ht="12">
      <c r="J3570" s="140"/>
    </row>
    <row r="3571" ht="12">
      <c r="J3571" s="140"/>
    </row>
    <row r="3572" ht="12">
      <c r="J3572" s="140"/>
    </row>
    <row r="3573" ht="12">
      <c r="J3573" s="140"/>
    </row>
    <row r="3574" ht="12">
      <c r="J3574" s="140"/>
    </row>
    <row r="3575" ht="12">
      <c r="J3575" s="140"/>
    </row>
    <row r="3576" ht="12">
      <c r="J3576" s="140"/>
    </row>
    <row r="3577" ht="12">
      <c r="J3577" s="140"/>
    </row>
    <row r="3578" ht="12">
      <c r="J3578" s="140"/>
    </row>
    <row r="3579" ht="12">
      <c r="J3579" s="140"/>
    </row>
    <row r="3580" ht="12">
      <c r="J3580" s="140"/>
    </row>
    <row r="3581" ht="12">
      <c r="J3581" s="140"/>
    </row>
    <row r="3582" ht="12">
      <c r="J3582" s="140"/>
    </row>
    <row r="3583" ht="12">
      <c r="J3583" s="140"/>
    </row>
    <row r="3584" ht="12">
      <c r="J3584" s="140"/>
    </row>
    <row r="3585" ht="12">
      <c r="J3585" s="140"/>
    </row>
    <row r="3586" ht="12">
      <c r="J3586" s="140"/>
    </row>
    <row r="3587" ht="12">
      <c r="J3587" s="140"/>
    </row>
    <row r="3588" ht="12">
      <c r="J3588" s="140"/>
    </row>
    <row r="3589" ht="12">
      <c r="J3589" s="140"/>
    </row>
    <row r="3590" ht="12">
      <c r="J3590" s="140"/>
    </row>
    <row r="3591" ht="12">
      <c r="J3591" s="140"/>
    </row>
    <row r="3592" ht="12">
      <c r="J3592" s="140"/>
    </row>
    <row r="3593" ht="12">
      <c r="J3593" s="140"/>
    </row>
    <row r="3594" ht="12">
      <c r="J3594" s="140"/>
    </row>
    <row r="3595" ht="12">
      <c r="J3595" s="140"/>
    </row>
    <row r="3596" ht="12">
      <c r="J3596" s="140"/>
    </row>
    <row r="3597" ht="12">
      <c r="J3597" s="140"/>
    </row>
    <row r="3598" ht="12">
      <c r="J3598" s="140"/>
    </row>
    <row r="3599" ht="12">
      <c r="J3599" s="140"/>
    </row>
    <row r="3600" ht="12">
      <c r="J3600" s="140"/>
    </row>
    <row r="3601" ht="12">
      <c r="J3601" s="140"/>
    </row>
    <row r="3602" ht="12">
      <c r="J3602" s="140"/>
    </row>
    <row r="3603" ht="12">
      <c r="J3603" s="140"/>
    </row>
    <row r="3604" ht="12">
      <c r="J3604" s="140"/>
    </row>
    <row r="3605" ht="12">
      <c r="J3605" s="140"/>
    </row>
    <row r="3606" ht="12">
      <c r="J3606" s="140"/>
    </row>
    <row r="3607" ht="12">
      <c r="J3607" s="140"/>
    </row>
    <row r="3608" ht="12">
      <c r="J3608" s="140"/>
    </row>
    <row r="3609" ht="12">
      <c r="J3609" s="140"/>
    </row>
    <row r="3610" ht="12">
      <c r="J3610" s="140"/>
    </row>
    <row r="3611" ht="12">
      <c r="J3611" s="140"/>
    </row>
    <row r="3612" ht="12">
      <c r="J3612" s="140"/>
    </row>
    <row r="3613" ht="12">
      <c r="J3613" s="140"/>
    </row>
    <row r="3614" ht="12">
      <c r="J3614" s="140"/>
    </row>
    <row r="3615" ht="12">
      <c r="J3615" s="140"/>
    </row>
    <row r="3616" ht="12">
      <c r="J3616" s="140"/>
    </row>
    <row r="3617" ht="12">
      <c r="J3617" s="140"/>
    </row>
    <row r="3618" ht="12">
      <c r="J3618" s="140"/>
    </row>
    <row r="3619" ht="12">
      <c r="J3619" s="140"/>
    </row>
    <row r="3620" ht="12">
      <c r="J3620" s="140"/>
    </row>
    <row r="3621" ht="12">
      <c r="J3621" s="140"/>
    </row>
    <row r="3622" ht="12">
      <c r="J3622" s="140"/>
    </row>
    <row r="3623" ht="12">
      <c r="J3623" s="140"/>
    </row>
    <row r="3624" ht="12">
      <c r="J3624" s="140"/>
    </row>
    <row r="3625" ht="12">
      <c r="J3625" s="140"/>
    </row>
    <row r="3626" ht="12">
      <c r="J3626" s="140"/>
    </row>
    <row r="3627" ht="12">
      <c r="J3627" s="140"/>
    </row>
    <row r="3628" ht="12">
      <c r="J3628" s="140"/>
    </row>
    <row r="3629" ht="12">
      <c r="J3629" s="140"/>
    </row>
    <row r="3630" ht="12">
      <c r="J3630" s="140"/>
    </row>
    <row r="3631" ht="12">
      <c r="J3631" s="140"/>
    </row>
    <row r="3632" ht="12">
      <c r="J3632" s="140"/>
    </row>
    <row r="3633" ht="12">
      <c r="J3633" s="140"/>
    </row>
    <row r="3634" ht="12">
      <c r="J3634" s="140"/>
    </row>
    <row r="3635" ht="12">
      <c r="J3635" s="140"/>
    </row>
    <row r="3636" ht="12">
      <c r="J3636" s="140"/>
    </row>
    <row r="3637" ht="12">
      <c r="J3637" s="140"/>
    </row>
    <row r="3638" ht="12">
      <c r="J3638" s="140"/>
    </row>
    <row r="3639" ht="12">
      <c r="J3639" s="140"/>
    </row>
    <row r="3640" ht="12">
      <c r="J3640" s="140"/>
    </row>
    <row r="3641" ht="12">
      <c r="J3641" s="140"/>
    </row>
    <row r="3642" ht="12">
      <c r="J3642" s="140"/>
    </row>
    <row r="3643" ht="12">
      <c r="J3643" s="140"/>
    </row>
    <row r="3644" ht="12">
      <c r="J3644" s="140"/>
    </row>
    <row r="3645" ht="12">
      <c r="J3645" s="140"/>
    </row>
    <row r="3646" ht="12">
      <c r="J3646" s="140"/>
    </row>
    <row r="3647" ht="12">
      <c r="J3647" s="140"/>
    </row>
    <row r="3648" ht="12">
      <c r="J3648" s="140"/>
    </row>
    <row r="3649" ht="12">
      <c r="J3649" s="140"/>
    </row>
    <row r="3650" ht="12">
      <c r="J3650" s="140"/>
    </row>
    <row r="3651" ht="12">
      <c r="J3651" s="140"/>
    </row>
    <row r="3652" ht="12">
      <c r="J3652" s="140"/>
    </row>
    <row r="3653" ht="12">
      <c r="J3653" s="140"/>
    </row>
    <row r="3654" ht="12">
      <c r="J3654" s="140"/>
    </row>
    <row r="3655" ht="12">
      <c r="J3655" s="140"/>
    </row>
    <row r="3656" ht="12">
      <c r="J3656" s="140"/>
    </row>
    <row r="3657" ht="12">
      <c r="J3657" s="140"/>
    </row>
    <row r="3658" ht="12">
      <c r="J3658" s="140"/>
    </row>
    <row r="3659" ht="12">
      <c r="J3659" s="140"/>
    </row>
    <row r="3660" ht="12">
      <c r="J3660" s="140"/>
    </row>
    <row r="3661" ht="12">
      <c r="J3661" s="140"/>
    </row>
    <row r="3662" ht="12">
      <c r="J3662" s="140"/>
    </row>
    <row r="3663" ht="12">
      <c r="J3663" s="140"/>
    </row>
    <row r="3664" ht="12">
      <c r="J3664" s="140"/>
    </row>
    <row r="3665" ht="12">
      <c r="J3665" s="140"/>
    </row>
    <row r="3666" ht="12">
      <c r="J3666" s="140"/>
    </row>
    <row r="3667" ht="12">
      <c r="J3667" s="140"/>
    </row>
    <row r="3668" ht="12">
      <c r="J3668" s="140"/>
    </row>
    <row r="3669" ht="12">
      <c r="J3669" s="140"/>
    </row>
    <row r="3670" ht="12">
      <c r="J3670" s="140"/>
    </row>
    <row r="3671" ht="12">
      <c r="J3671" s="140"/>
    </row>
    <row r="3672" ht="12">
      <c r="J3672" s="140"/>
    </row>
    <row r="3673" ht="12">
      <c r="J3673" s="140"/>
    </row>
    <row r="3674" ht="12">
      <c r="J3674" s="140"/>
    </row>
    <row r="3675" ht="12">
      <c r="J3675" s="140"/>
    </row>
    <row r="3676" ht="12">
      <c r="J3676" s="140"/>
    </row>
    <row r="3677" ht="12">
      <c r="J3677" s="140"/>
    </row>
    <row r="3678" ht="12">
      <c r="J3678" s="140"/>
    </row>
    <row r="3679" ht="12">
      <c r="J3679" s="140"/>
    </row>
    <row r="3680" ht="12">
      <c r="J3680" s="140"/>
    </row>
    <row r="3681" ht="12">
      <c r="J3681" s="140"/>
    </row>
    <row r="3682" ht="12">
      <c r="J3682" s="140"/>
    </row>
    <row r="3683" ht="12">
      <c r="J3683" s="140"/>
    </row>
    <row r="3684" ht="12">
      <c r="J3684" s="140"/>
    </row>
    <row r="3685" ht="12">
      <c r="J3685" s="140"/>
    </row>
    <row r="3686" ht="12">
      <c r="J3686" s="140"/>
    </row>
    <row r="3687" ht="12">
      <c r="J3687" s="140"/>
    </row>
    <row r="3688" ht="12">
      <c r="J3688" s="140"/>
    </row>
    <row r="3689" ht="12">
      <c r="J3689" s="140"/>
    </row>
    <row r="3690" ht="12">
      <c r="J3690" s="140"/>
    </row>
    <row r="3691" ht="12">
      <c r="J3691" s="140"/>
    </row>
    <row r="3692" ht="12">
      <c r="J3692" s="140"/>
    </row>
    <row r="3693" ht="12">
      <c r="J3693" s="140"/>
    </row>
    <row r="3694" ht="12">
      <c r="J3694" s="140"/>
    </row>
    <row r="3695" ht="12">
      <c r="J3695" s="140"/>
    </row>
    <row r="3696" ht="12">
      <c r="J3696" s="140"/>
    </row>
    <row r="3697" ht="12">
      <c r="J3697" s="140"/>
    </row>
    <row r="3698" ht="12">
      <c r="J3698" s="140"/>
    </row>
    <row r="3699" ht="12">
      <c r="J3699" s="140"/>
    </row>
    <row r="3700" ht="12">
      <c r="J3700" s="140"/>
    </row>
    <row r="3701" ht="12">
      <c r="J3701" s="140"/>
    </row>
    <row r="3702" ht="12">
      <c r="J3702" s="140"/>
    </row>
    <row r="3703" ht="12">
      <c r="J3703" s="140"/>
    </row>
    <row r="3704" ht="12">
      <c r="J3704" s="140"/>
    </row>
    <row r="3705" ht="12">
      <c r="J3705" s="140"/>
    </row>
    <row r="3706" ht="12">
      <c r="J3706" s="140"/>
    </row>
    <row r="3707" ht="12">
      <c r="J3707" s="140"/>
    </row>
    <row r="3708" ht="12">
      <c r="J3708" s="140"/>
    </row>
    <row r="3709" ht="12">
      <c r="J3709" s="140"/>
    </row>
    <row r="3710" ht="12">
      <c r="J3710" s="140"/>
    </row>
    <row r="3711" ht="12">
      <c r="J3711" s="140"/>
    </row>
    <row r="3712" ht="12">
      <c r="J3712" s="140"/>
    </row>
    <row r="3713" ht="12">
      <c r="J3713" s="140"/>
    </row>
    <row r="3714" ht="12">
      <c r="J3714" s="140"/>
    </row>
    <row r="3715" ht="12">
      <c r="J3715" s="140"/>
    </row>
    <row r="3716" ht="12">
      <c r="J3716" s="140"/>
    </row>
    <row r="3717" ht="12">
      <c r="J3717" s="140"/>
    </row>
    <row r="3718" ht="12">
      <c r="J3718" s="140"/>
    </row>
    <row r="3719" ht="12">
      <c r="J3719" s="140"/>
    </row>
    <row r="3720" ht="12">
      <c r="J3720" s="140"/>
    </row>
    <row r="3721" ht="12">
      <c r="J3721" s="140"/>
    </row>
    <row r="3722" ht="12">
      <c r="J3722" s="140"/>
    </row>
    <row r="3723" ht="12">
      <c r="J3723" s="140"/>
    </row>
    <row r="3724" ht="12">
      <c r="J3724" s="140"/>
    </row>
    <row r="3725" ht="12">
      <c r="J3725" s="140"/>
    </row>
    <row r="3726" ht="12">
      <c r="J3726" s="140"/>
    </row>
    <row r="3727" ht="12">
      <c r="J3727" s="140"/>
    </row>
    <row r="3728" ht="12">
      <c r="J3728" s="140"/>
    </row>
    <row r="3729" ht="12">
      <c r="J3729" s="140"/>
    </row>
    <row r="3730" ht="12">
      <c r="J3730" s="140"/>
    </row>
    <row r="3731" ht="12">
      <c r="J3731" s="140"/>
    </row>
    <row r="3732" ht="12">
      <c r="J3732" s="140"/>
    </row>
    <row r="3733" ht="12">
      <c r="J3733" s="140"/>
    </row>
    <row r="3734" ht="12">
      <c r="J3734" s="140"/>
    </row>
    <row r="3735" ht="12">
      <c r="J3735" s="140"/>
    </row>
    <row r="3736" ht="12">
      <c r="J3736" s="140"/>
    </row>
    <row r="3737" ht="12">
      <c r="J3737" s="140"/>
    </row>
    <row r="3738" ht="12">
      <c r="J3738" s="140"/>
    </row>
    <row r="3739" ht="12">
      <c r="J3739" s="140"/>
    </row>
    <row r="3740" ht="12">
      <c r="J3740" s="140"/>
    </row>
    <row r="3741" ht="12">
      <c r="J3741" s="140"/>
    </row>
    <row r="3742" ht="12">
      <c r="J3742" s="140"/>
    </row>
    <row r="3743" ht="12">
      <c r="J3743" s="140"/>
    </row>
    <row r="3744" ht="12">
      <c r="J3744" s="140"/>
    </row>
    <row r="3745" ht="12">
      <c r="J3745" s="140"/>
    </row>
    <row r="3746" ht="12">
      <c r="J3746" s="140"/>
    </row>
    <row r="3747" ht="12">
      <c r="J3747" s="140"/>
    </row>
    <row r="3748" ht="12">
      <c r="J3748" s="140"/>
    </row>
    <row r="3749" ht="12">
      <c r="J3749" s="140"/>
    </row>
    <row r="3750" ht="12">
      <c r="J3750" s="140"/>
    </row>
    <row r="3751" ht="12">
      <c r="J3751" s="140"/>
    </row>
    <row r="3752" ht="12">
      <c r="J3752" s="140"/>
    </row>
    <row r="3753" ht="12">
      <c r="J3753" s="140"/>
    </row>
    <row r="3754" ht="12">
      <c r="J3754" s="140"/>
    </row>
    <row r="3755" ht="12">
      <c r="J3755" s="140"/>
    </row>
    <row r="3756" ht="12">
      <c r="J3756" s="140"/>
    </row>
    <row r="3757" ht="12">
      <c r="J3757" s="140"/>
    </row>
    <row r="3758" ht="12">
      <c r="J3758" s="140"/>
    </row>
    <row r="3759" ht="12">
      <c r="J3759" s="140"/>
    </row>
    <row r="3760" ht="12">
      <c r="J3760" s="140"/>
    </row>
    <row r="3761" ht="12">
      <c r="J3761" s="140"/>
    </row>
    <row r="3762" ht="12">
      <c r="J3762" s="140"/>
    </row>
    <row r="3763" ht="12">
      <c r="J3763" s="140"/>
    </row>
    <row r="3764" ht="12">
      <c r="J3764" s="140"/>
    </row>
    <row r="3765" ht="12">
      <c r="J3765" s="140"/>
    </row>
    <row r="3766" ht="12">
      <c r="J3766" s="140"/>
    </row>
    <row r="3767" ht="12">
      <c r="J3767" s="140"/>
    </row>
    <row r="3768" ht="12">
      <c r="J3768" s="140"/>
    </row>
    <row r="3769" ht="12">
      <c r="J3769" s="140"/>
    </row>
    <row r="3770" ht="12">
      <c r="J3770" s="140"/>
    </row>
    <row r="3771" ht="12">
      <c r="J3771" s="140"/>
    </row>
    <row r="3772" ht="12">
      <c r="J3772" s="140"/>
    </row>
    <row r="3773" ht="12">
      <c r="J3773" s="140"/>
    </row>
    <row r="3774" ht="12">
      <c r="J3774" s="140"/>
    </row>
    <row r="3775" ht="12">
      <c r="J3775" s="140"/>
    </row>
    <row r="3776" ht="12">
      <c r="J3776" s="140"/>
    </row>
    <row r="3777" ht="12">
      <c r="J3777" s="140"/>
    </row>
    <row r="3778" ht="12">
      <c r="J3778" s="140"/>
    </row>
    <row r="3779" ht="12">
      <c r="J3779" s="140"/>
    </row>
    <row r="3780" ht="12">
      <c r="J3780" s="140"/>
    </row>
    <row r="3781" ht="12">
      <c r="J3781" s="140"/>
    </row>
    <row r="3782" ht="12">
      <c r="J3782" s="140"/>
    </row>
    <row r="3783" ht="12">
      <c r="J3783" s="140"/>
    </row>
    <row r="3784" ht="12">
      <c r="J3784" s="140"/>
    </row>
    <row r="3785" ht="12">
      <c r="J3785" s="140"/>
    </row>
    <row r="3786" ht="12">
      <c r="J3786" s="140"/>
    </row>
    <row r="3787" ht="12">
      <c r="J3787" s="140"/>
    </row>
    <row r="3788" ht="12">
      <c r="J3788" s="140"/>
    </row>
    <row r="3789" ht="12">
      <c r="J3789" s="140"/>
    </row>
    <row r="3790" ht="12">
      <c r="J3790" s="140"/>
    </row>
    <row r="3791" ht="12">
      <c r="J3791" s="140"/>
    </row>
    <row r="3792" ht="12">
      <c r="J3792" s="140"/>
    </row>
    <row r="3793" ht="12">
      <c r="J3793" s="140"/>
    </row>
    <row r="3794" ht="12">
      <c r="J3794" s="140"/>
    </row>
    <row r="3795" ht="12">
      <c r="J3795" s="140"/>
    </row>
    <row r="3796" ht="12">
      <c r="J3796" s="140"/>
    </row>
    <row r="3797" ht="12">
      <c r="J3797" s="140"/>
    </row>
    <row r="3798" ht="12">
      <c r="J3798" s="140"/>
    </row>
    <row r="3799" ht="12">
      <c r="J3799" s="140"/>
    </row>
    <row r="3800" ht="12">
      <c r="J3800" s="140"/>
    </row>
    <row r="3801" ht="12">
      <c r="J3801" s="140"/>
    </row>
    <row r="3802" ht="12">
      <c r="J3802" s="140"/>
    </row>
    <row r="3803" ht="12">
      <c r="J3803" s="140"/>
    </row>
    <row r="3804" ht="12">
      <c r="J3804" s="140"/>
    </row>
    <row r="3805" ht="12">
      <c r="J3805" s="140"/>
    </row>
    <row r="3806" ht="12">
      <c r="J3806" s="140"/>
    </row>
    <row r="3807" ht="12">
      <c r="J3807" s="140"/>
    </row>
    <row r="3808" ht="12">
      <c r="J3808" s="140"/>
    </row>
    <row r="3809" ht="12">
      <c r="J3809" s="140"/>
    </row>
    <row r="3810" ht="12">
      <c r="J3810" s="140"/>
    </row>
    <row r="3811" ht="12">
      <c r="J3811" s="140"/>
    </row>
    <row r="3812" ht="12">
      <c r="J3812" s="140"/>
    </row>
    <row r="3813" ht="12">
      <c r="J3813" s="140"/>
    </row>
    <row r="3814" ht="12">
      <c r="J3814" s="140"/>
    </row>
    <row r="3815" ht="12">
      <c r="J3815" s="140"/>
    </row>
    <row r="3816" ht="12">
      <c r="J3816" s="140"/>
    </row>
    <row r="3817" ht="12">
      <c r="J3817" s="140"/>
    </row>
    <row r="3818" ht="12">
      <c r="J3818" s="140"/>
    </row>
    <row r="3819" ht="12">
      <c r="J3819" s="140"/>
    </row>
    <row r="3820" ht="12">
      <c r="J3820" s="140"/>
    </row>
    <row r="3821" ht="12">
      <c r="J3821" s="140"/>
    </row>
    <row r="3822" ht="12">
      <c r="J3822" s="140"/>
    </row>
    <row r="3823" ht="12">
      <c r="J3823" s="140"/>
    </row>
    <row r="3824" ht="12">
      <c r="J3824" s="140"/>
    </row>
    <row r="3825" ht="12">
      <c r="J3825" s="140"/>
    </row>
    <row r="3826" ht="12">
      <c r="J3826" s="140"/>
    </row>
    <row r="3827" ht="12">
      <c r="J3827" s="140"/>
    </row>
    <row r="3828" ht="12">
      <c r="J3828" s="140"/>
    </row>
    <row r="3829" ht="12">
      <c r="J3829" s="140"/>
    </row>
    <row r="3830" ht="12">
      <c r="J3830" s="140"/>
    </row>
    <row r="3831" ht="12">
      <c r="J3831" s="140"/>
    </row>
    <row r="3832" ht="12">
      <c r="J3832" s="140"/>
    </row>
    <row r="3833" ht="12">
      <c r="J3833" s="140"/>
    </row>
    <row r="3834" ht="12">
      <c r="J3834" s="140"/>
    </row>
    <row r="3835" ht="12">
      <c r="J3835" s="140"/>
    </row>
    <row r="3836" ht="12">
      <c r="J3836" s="140"/>
    </row>
    <row r="3837" ht="12">
      <c r="J3837" s="140"/>
    </row>
    <row r="3838" ht="12">
      <c r="J3838" s="140"/>
    </row>
    <row r="3839" ht="12">
      <c r="J3839" s="140"/>
    </row>
    <row r="3840" ht="12">
      <c r="J3840" s="140"/>
    </row>
    <row r="3841" ht="12">
      <c r="J3841" s="140"/>
    </row>
    <row r="3842" ht="12">
      <c r="J3842" s="140"/>
    </row>
    <row r="3843" ht="12">
      <c r="J3843" s="140"/>
    </row>
    <row r="3844" ht="12">
      <c r="J3844" s="140"/>
    </row>
    <row r="3845" ht="12">
      <c r="J3845" s="140"/>
    </row>
    <row r="3846" ht="12">
      <c r="J3846" s="140"/>
    </row>
    <row r="3847" ht="12">
      <c r="J3847" s="140"/>
    </row>
    <row r="3848" ht="12">
      <c r="J3848" s="140"/>
    </row>
    <row r="3849" ht="12">
      <c r="J3849" s="140"/>
    </row>
    <row r="3850" ht="12">
      <c r="J3850" s="140"/>
    </row>
    <row r="3851" ht="12">
      <c r="J3851" s="140"/>
    </row>
    <row r="3852" ht="12">
      <c r="J3852" s="140"/>
    </row>
    <row r="3853" ht="12">
      <c r="J3853" s="140"/>
    </row>
    <row r="3854" ht="12">
      <c r="J3854" s="140"/>
    </row>
    <row r="3855" ht="12">
      <c r="J3855" s="140"/>
    </row>
    <row r="3856" ht="12">
      <c r="J3856" s="140"/>
    </row>
    <row r="3857" ht="12">
      <c r="J3857" s="140"/>
    </row>
    <row r="3858" ht="12">
      <c r="J3858" s="140"/>
    </row>
    <row r="3859" ht="12">
      <c r="J3859" s="140"/>
    </row>
    <row r="3860" ht="12">
      <c r="J3860" s="140"/>
    </row>
    <row r="3861" ht="12">
      <c r="J3861" s="140"/>
    </row>
    <row r="3862" ht="12">
      <c r="J3862" s="140"/>
    </row>
    <row r="3863" ht="12">
      <c r="J3863" s="140"/>
    </row>
    <row r="3864" ht="12">
      <c r="J3864" s="140"/>
    </row>
    <row r="3865" ht="12">
      <c r="J3865" s="140"/>
    </row>
    <row r="3866" ht="12">
      <c r="J3866" s="140"/>
    </row>
    <row r="3867" ht="12">
      <c r="J3867" s="140"/>
    </row>
    <row r="3868" ht="12">
      <c r="J3868" s="140"/>
    </row>
    <row r="3869" ht="12">
      <c r="J3869" s="140"/>
    </row>
    <row r="3870" ht="12">
      <c r="J3870" s="140"/>
    </row>
    <row r="3871" ht="12">
      <c r="J3871" s="140"/>
    </row>
    <row r="3872" ht="12">
      <c r="J3872" s="140"/>
    </row>
    <row r="3873" ht="12">
      <c r="J3873" s="140"/>
    </row>
    <row r="3874" ht="12">
      <c r="J3874" s="140"/>
    </row>
    <row r="3875" ht="12">
      <c r="J3875" s="140"/>
    </row>
    <row r="3876" ht="12">
      <c r="J3876" s="140"/>
    </row>
    <row r="3877" ht="12">
      <c r="J3877" s="140"/>
    </row>
    <row r="3878" ht="12">
      <c r="J3878" s="140"/>
    </row>
    <row r="3879" ht="12">
      <c r="J3879" s="140"/>
    </row>
    <row r="3880" ht="12">
      <c r="J3880" s="140"/>
    </row>
    <row r="3881" ht="12">
      <c r="J3881" s="140"/>
    </row>
    <row r="3882" ht="12">
      <c r="J3882" s="140"/>
    </row>
    <row r="3883" ht="12">
      <c r="J3883" s="140"/>
    </row>
    <row r="3884" ht="12">
      <c r="J3884" s="140"/>
    </row>
    <row r="3885" ht="12">
      <c r="J3885" s="140"/>
    </row>
    <row r="3886" ht="12">
      <c r="J3886" s="140"/>
    </row>
    <row r="3887" ht="12">
      <c r="J3887" s="140"/>
    </row>
    <row r="3888" ht="12">
      <c r="J3888" s="140"/>
    </row>
    <row r="3889" ht="12">
      <c r="J3889" s="140"/>
    </row>
    <row r="3890" ht="12">
      <c r="J3890" s="140"/>
    </row>
    <row r="3891" ht="12">
      <c r="J3891" s="140"/>
    </row>
    <row r="3892" ht="12">
      <c r="J3892" s="140"/>
    </row>
    <row r="3893" ht="12">
      <c r="J3893" s="140"/>
    </row>
    <row r="3894" ht="12">
      <c r="J3894" s="140"/>
    </row>
    <row r="3895" ht="12">
      <c r="J3895" s="140"/>
    </row>
    <row r="3896" ht="12">
      <c r="J3896" s="140"/>
    </row>
    <row r="3897" ht="12">
      <c r="J3897" s="140"/>
    </row>
    <row r="3898" ht="12">
      <c r="J3898" s="140"/>
    </row>
    <row r="3899" ht="12">
      <c r="J3899" s="140"/>
    </row>
    <row r="3900" ht="12">
      <c r="J3900" s="140"/>
    </row>
    <row r="3901" ht="12">
      <c r="J3901" s="140"/>
    </row>
    <row r="3902" ht="12">
      <c r="J3902" s="140"/>
    </row>
    <row r="3903" ht="12">
      <c r="J3903" s="140"/>
    </row>
    <row r="3904" ht="12">
      <c r="J3904" s="140"/>
    </row>
    <row r="3905" ht="12">
      <c r="J3905" s="140"/>
    </row>
    <row r="3906" ht="12">
      <c r="J3906" s="140"/>
    </row>
    <row r="3907" ht="12">
      <c r="J3907" s="140"/>
    </row>
    <row r="3908" ht="12">
      <c r="J3908" s="140"/>
    </row>
    <row r="3909" ht="12">
      <c r="J3909" s="140"/>
    </row>
    <row r="3910" ht="12">
      <c r="J3910" s="140"/>
    </row>
    <row r="3911" ht="12">
      <c r="J3911" s="140"/>
    </row>
    <row r="3912" ht="12">
      <c r="J3912" s="140"/>
    </row>
    <row r="3913" ht="12">
      <c r="J3913" s="140"/>
    </row>
    <row r="3914" ht="12">
      <c r="J3914" s="140"/>
    </row>
    <row r="3915" ht="12">
      <c r="J3915" s="140"/>
    </row>
    <row r="3916" ht="12">
      <c r="J3916" s="140"/>
    </row>
    <row r="3917" ht="12">
      <c r="J3917" s="140"/>
    </row>
    <row r="3918" ht="12">
      <c r="J3918" s="140"/>
    </row>
    <row r="3919" ht="12">
      <c r="J3919" s="140"/>
    </row>
    <row r="3920" ht="12">
      <c r="J3920" s="140"/>
    </row>
    <row r="3921" ht="12">
      <c r="J3921" s="140"/>
    </row>
    <row r="3922" ht="12">
      <c r="J3922" s="140"/>
    </row>
    <row r="3923" ht="12">
      <c r="J3923" s="140"/>
    </row>
    <row r="3924" ht="12">
      <c r="J3924" s="140"/>
    </row>
    <row r="3925" ht="12">
      <c r="J3925" s="140"/>
    </row>
    <row r="3926" ht="12">
      <c r="J3926" s="140"/>
    </row>
    <row r="3927" ht="12">
      <c r="J3927" s="140"/>
    </row>
    <row r="3928" ht="12">
      <c r="J3928" s="140"/>
    </row>
    <row r="3929" ht="12">
      <c r="J3929" s="140"/>
    </row>
    <row r="3930" ht="12">
      <c r="J3930" s="140"/>
    </row>
    <row r="3931" ht="12">
      <c r="J3931" s="140"/>
    </row>
    <row r="3932" ht="12">
      <c r="J3932" s="140"/>
    </row>
    <row r="3933" ht="12">
      <c r="J3933" s="140"/>
    </row>
    <row r="3934" ht="12">
      <c r="J3934" s="140"/>
    </row>
    <row r="3935" ht="12">
      <c r="J3935" s="140"/>
    </row>
    <row r="3936" ht="12">
      <c r="J3936" s="140"/>
    </row>
    <row r="3937" ht="12">
      <c r="J3937" s="140"/>
    </row>
    <row r="3938" ht="12">
      <c r="J3938" s="140"/>
    </row>
    <row r="3939" ht="12">
      <c r="J3939" s="140"/>
    </row>
    <row r="3940" ht="12">
      <c r="J3940" s="140"/>
    </row>
    <row r="3941" ht="12">
      <c r="J3941" s="140"/>
    </row>
    <row r="3942" ht="12">
      <c r="J3942" s="140"/>
    </row>
    <row r="3943" ht="12">
      <c r="J3943" s="140"/>
    </row>
    <row r="3944" ht="12">
      <c r="J3944" s="140"/>
    </row>
    <row r="3945" ht="12">
      <c r="J3945" s="140"/>
    </row>
    <row r="3946" ht="12">
      <c r="J3946" s="140"/>
    </row>
    <row r="3947" ht="12">
      <c r="J3947" s="140"/>
    </row>
    <row r="3948" ht="12">
      <c r="J3948" s="140"/>
    </row>
    <row r="3949" ht="12">
      <c r="J3949" s="140"/>
    </row>
    <row r="3950" ht="12">
      <c r="J3950" s="140"/>
    </row>
    <row r="3951" ht="12">
      <c r="J3951" s="140"/>
    </row>
    <row r="3952" ht="12">
      <c r="J3952" s="140"/>
    </row>
    <row r="3953" ht="12">
      <c r="J3953" s="140"/>
    </row>
    <row r="3954" ht="12">
      <c r="J3954" s="140"/>
    </row>
    <row r="3955" ht="12">
      <c r="J3955" s="140"/>
    </row>
    <row r="3956" ht="12">
      <c r="J3956" s="140"/>
    </row>
    <row r="3957" ht="12">
      <c r="J3957" s="140"/>
    </row>
    <row r="3958" ht="12">
      <c r="J3958" s="140"/>
    </row>
    <row r="3959" ht="12">
      <c r="J3959" s="140"/>
    </row>
    <row r="3960" ht="12">
      <c r="J3960" s="140"/>
    </row>
    <row r="3961" ht="12">
      <c r="J3961" s="140"/>
    </row>
    <row r="3962" ht="12">
      <c r="J3962" s="140"/>
    </row>
    <row r="3963" ht="12">
      <c r="J3963" s="140"/>
    </row>
    <row r="3964" ht="12">
      <c r="J3964" s="140"/>
    </row>
    <row r="3965" ht="12">
      <c r="J3965" s="140"/>
    </row>
    <row r="3966" ht="12">
      <c r="J3966" s="140"/>
    </row>
    <row r="3967" ht="12">
      <c r="J3967" s="140"/>
    </row>
    <row r="3968" ht="12">
      <c r="J3968" s="140"/>
    </row>
    <row r="3969" ht="12">
      <c r="J3969" s="140"/>
    </row>
    <row r="3970" ht="12">
      <c r="J3970" s="140"/>
    </row>
    <row r="3971" ht="12">
      <c r="J3971" s="140"/>
    </row>
    <row r="3972" ht="12">
      <c r="J3972" s="140"/>
    </row>
    <row r="3973" ht="12">
      <c r="J3973" s="140"/>
    </row>
    <row r="3974" ht="12">
      <c r="J3974" s="140"/>
    </row>
    <row r="3975" ht="12">
      <c r="J3975" s="140"/>
    </row>
    <row r="3976" ht="12">
      <c r="J3976" s="140"/>
    </row>
    <row r="3977" ht="12">
      <c r="J3977" s="140"/>
    </row>
    <row r="3978" ht="12">
      <c r="J3978" s="140"/>
    </row>
    <row r="3979" ht="12">
      <c r="J3979" s="140"/>
    </row>
    <row r="3980" ht="12">
      <c r="J3980" s="140"/>
    </row>
    <row r="3981" ht="12">
      <c r="J3981" s="140"/>
    </row>
    <row r="3982" ht="12">
      <c r="J3982" s="140"/>
    </row>
    <row r="3983" ht="12">
      <c r="J3983" s="140"/>
    </row>
    <row r="3984" ht="12">
      <c r="J3984" s="140"/>
    </row>
    <row r="3985" ht="12">
      <c r="J3985" s="140"/>
    </row>
    <row r="3986" ht="12">
      <c r="J3986" s="140"/>
    </row>
    <row r="3987" ht="12">
      <c r="J3987" s="140"/>
    </row>
    <row r="3988" ht="12">
      <c r="J3988" s="140"/>
    </row>
    <row r="3989" ht="12">
      <c r="J3989" s="140"/>
    </row>
    <row r="3990" ht="12">
      <c r="J3990" s="140"/>
    </row>
    <row r="3991" ht="12">
      <c r="J3991" s="140"/>
    </row>
    <row r="3992" ht="12">
      <c r="J3992" s="140"/>
    </row>
    <row r="3993" ht="12">
      <c r="J3993" s="140"/>
    </row>
    <row r="3994" ht="12">
      <c r="J3994" s="140"/>
    </row>
    <row r="3995" ht="12">
      <c r="J3995" s="140"/>
    </row>
    <row r="3996" ht="12">
      <c r="J3996" s="140"/>
    </row>
    <row r="3997" ht="12">
      <c r="J3997" s="140"/>
    </row>
    <row r="3998" ht="12">
      <c r="J3998" s="140"/>
    </row>
    <row r="3999" ht="12">
      <c r="J3999" s="140"/>
    </row>
    <row r="4000" ht="12">
      <c r="J4000" s="140"/>
    </row>
    <row r="4001" ht="12">
      <c r="J4001" s="140"/>
    </row>
    <row r="4002" ht="12">
      <c r="J4002" s="140"/>
    </row>
    <row r="4003" ht="12">
      <c r="J4003" s="140"/>
    </row>
    <row r="4004" ht="12">
      <c r="J4004" s="140"/>
    </row>
    <row r="4005" ht="12">
      <c r="J4005" s="140"/>
    </row>
    <row r="4006" ht="12">
      <c r="J4006" s="140"/>
    </row>
    <row r="4007" ht="12">
      <c r="J4007" s="140"/>
    </row>
    <row r="4008" ht="12">
      <c r="J4008" s="140"/>
    </row>
    <row r="4009" ht="12">
      <c r="J4009" s="140"/>
    </row>
    <row r="4010" ht="12">
      <c r="J4010" s="140"/>
    </row>
    <row r="4011" ht="12">
      <c r="J4011" s="140"/>
    </row>
    <row r="4012" ht="12">
      <c r="J4012" s="140"/>
    </row>
    <row r="4013" ht="12">
      <c r="J4013" s="140"/>
    </row>
    <row r="4014" ht="12">
      <c r="J4014" s="140"/>
    </row>
    <row r="4015" ht="12">
      <c r="J4015" s="140"/>
    </row>
    <row r="4016" ht="12">
      <c r="J4016" s="140"/>
    </row>
    <row r="4017" ht="12">
      <c r="J4017" s="140"/>
    </row>
    <row r="4018" ht="12">
      <c r="J4018" s="140"/>
    </row>
    <row r="4019" ht="12">
      <c r="J4019" s="140"/>
    </row>
    <row r="4020" ht="12">
      <c r="J4020" s="140"/>
    </row>
    <row r="4021" ht="12">
      <c r="J4021" s="140"/>
    </row>
    <row r="4022" ht="12">
      <c r="J4022" s="140"/>
    </row>
    <row r="4023" ht="12">
      <c r="J4023" s="140"/>
    </row>
    <row r="4024" ht="12">
      <c r="J4024" s="140"/>
    </row>
    <row r="4025" ht="12">
      <c r="J4025" s="140"/>
    </row>
    <row r="4026" ht="12">
      <c r="J4026" s="140"/>
    </row>
    <row r="4027" ht="12">
      <c r="J4027" s="140"/>
    </row>
    <row r="4028" ht="12">
      <c r="J4028" s="140"/>
    </row>
    <row r="4029" ht="12">
      <c r="J4029" s="140"/>
    </row>
    <row r="4030" ht="12">
      <c r="J4030" s="140"/>
    </row>
    <row r="4031" ht="12">
      <c r="J4031" s="140"/>
    </row>
    <row r="4032" ht="12">
      <c r="J4032" s="140"/>
    </row>
    <row r="4033" ht="12">
      <c r="J4033" s="140"/>
    </row>
    <row r="4034" ht="12">
      <c r="J4034" s="140"/>
    </row>
    <row r="4035" ht="12">
      <c r="J4035" s="140"/>
    </row>
    <row r="4036" ht="12">
      <c r="J4036" s="140"/>
    </row>
    <row r="4037" ht="12">
      <c r="J4037" s="140"/>
    </row>
    <row r="4038" ht="12">
      <c r="J4038" s="140"/>
    </row>
    <row r="4039" ht="12">
      <c r="J4039" s="140"/>
    </row>
    <row r="4040" ht="12">
      <c r="J4040" s="140"/>
    </row>
    <row r="4041" ht="12">
      <c r="J4041" s="140"/>
    </row>
    <row r="4042" ht="12">
      <c r="J4042" s="140"/>
    </row>
    <row r="4043" ht="12">
      <c r="J4043" s="140"/>
    </row>
    <row r="4044" ht="12">
      <c r="J4044" s="140"/>
    </row>
    <row r="4045" ht="12">
      <c r="J4045" s="140"/>
    </row>
    <row r="4046" ht="12">
      <c r="J4046" s="140"/>
    </row>
    <row r="4047" ht="12">
      <c r="J4047" s="140"/>
    </row>
    <row r="4048" ht="12">
      <c r="J4048" s="140"/>
    </row>
    <row r="4049" ht="12">
      <c r="J4049" s="140"/>
    </row>
    <row r="4050" ht="12">
      <c r="J4050" s="140"/>
    </row>
    <row r="4051" ht="12">
      <c r="J4051" s="140"/>
    </row>
    <row r="4052" ht="12">
      <c r="J4052" s="140"/>
    </row>
    <row r="4053" ht="12">
      <c r="J4053" s="140"/>
    </row>
    <row r="4054" ht="12">
      <c r="J4054" s="140"/>
    </row>
    <row r="4055" ht="12">
      <c r="J4055" s="140"/>
    </row>
    <row r="4056" ht="12">
      <c r="J4056" s="140"/>
    </row>
    <row r="4057" ht="12">
      <c r="J4057" s="140"/>
    </row>
    <row r="4058" ht="12">
      <c r="J4058" s="140"/>
    </row>
    <row r="4059" ht="12">
      <c r="J4059" s="140"/>
    </row>
    <row r="4060" ht="12">
      <c r="J4060" s="140"/>
    </row>
    <row r="4061" ht="12">
      <c r="J4061" s="140"/>
    </row>
    <row r="4062" ht="12">
      <c r="J4062" s="140"/>
    </row>
    <row r="4063" ht="12">
      <c r="J4063" s="140"/>
    </row>
    <row r="4064" ht="12">
      <c r="J4064" s="140"/>
    </row>
    <row r="4065" ht="12">
      <c r="J4065" s="140"/>
    </row>
    <row r="4066" ht="12">
      <c r="J4066" s="140"/>
    </row>
    <row r="4067" ht="12">
      <c r="J4067" s="140"/>
    </row>
    <row r="4068" ht="12">
      <c r="J4068" s="140"/>
    </row>
    <row r="4069" ht="12">
      <c r="J4069" s="140"/>
    </row>
    <row r="4070" ht="12">
      <c r="J4070" s="140"/>
    </row>
    <row r="4071" ht="12">
      <c r="J4071" s="140"/>
    </row>
    <row r="4072" ht="12">
      <c r="J4072" s="140"/>
    </row>
    <row r="4073" ht="12">
      <c r="J4073" s="140"/>
    </row>
    <row r="4074" ht="12">
      <c r="J4074" s="140"/>
    </row>
    <row r="4075" ht="12">
      <c r="J4075" s="140"/>
    </row>
    <row r="4076" ht="12">
      <c r="J4076" s="140"/>
    </row>
    <row r="4077" ht="12">
      <c r="J4077" s="140"/>
    </row>
    <row r="4078" ht="12">
      <c r="J4078" s="140"/>
    </row>
    <row r="4079" ht="12">
      <c r="J4079" s="140"/>
    </row>
    <row r="4080" ht="12">
      <c r="J4080" s="140"/>
    </row>
    <row r="4081" ht="12">
      <c r="J4081" s="140"/>
    </row>
    <row r="4082" ht="12">
      <c r="J4082" s="140"/>
    </row>
    <row r="4083" ht="12">
      <c r="J4083" s="140"/>
    </row>
    <row r="4084" ht="12">
      <c r="J4084" s="140"/>
    </row>
    <row r="4085" ht="12">
      <c r="J4085" s="140"/>
    </row>
    <row r="4086" ht="12">
      <c r="J4086" s="140"/>
    </row>
    <row r="4087" ht="12">
      <c r="J4087" s="140"/>
    </row>
    <row r="4088" ht="12">
      <c r="J4088" s="140"/>
    </row>
    <row r="4089" ht="12">
      <c r="J4089" s="140"/>
    </row>
    <row r="4090" ht="12">
      <c r="J4090" s="140"/>
    </row>
    <row r="4091" ht="12">
      <c r="J4091" s="140"/>
    </row>
    <row r="4092" ht="12">
      <c r="J4092" s="140"/>
    </row>
    <row r="4093" ht="12">
      <c r="J4093" s="140"/>
    </row>
    <row r="4094" ht="12">
      <c r="J4094" s="140"/>
    </row>
    <row r="4095" ht="12">
      <c r="J4095" s="140"/>
    </row>
    <row r="4096" ht="12">
      <c r="J4096" s="140"/>
    </row>
    <row r="4097" ht="12">
      <c r="J4097" s="140"/>
    </row>
    <row r="4098" ht="12">
      <c r="J4098" s="140"/>
    </row>
    <row r="4099" ht="12">
      <c r="J4099" s="140"/>
    </row>
    <row r="4100" ht="12">
      <c r="J4100" s="140"/>
    </row>
    <row r="4101" ht="12">
      <c r="J4101" s="140"/>
    </row>
    <row r="4102" ht="12">
      <c r="J4102" s="140"/>
    </row>
    <row r="4103" ht="12">
      <c r="J4103" s="140"/>
    </row>
    <row r="4104" ht="12">
      <c r="J4104" s="140"/>
    </row>
    <row r="4105" ht="12">
      <c r="J4105" s="140"/>
    </row>
    <row r="4106" ht="12">
      <c r="J4106" s="140"/>
    </row>
    <row r="4107" ht="12">
      <c r="J4107" s="140"/>
    </row>
    <row r="4108" ht="12">
      <c r="J4108" s="140"/>
    </row>
    <row r="4109" ht="12">
      <c r="J4109" s="140"/>
    </row>
    <row r="4110" ht="12">
      <c r="J4110" s="140"/>
    </row>
    <row r="4111" ht="12">
      <c r="J4111" s="140"/>
    </row>
    <row r="4112" ht="12">
      <c r="J4112" s="140"/>
    </row>
    <row r="4113" ht="12">
      <c r="J4113" s="140"/>
    </row>
    <row r="4114" ht="12">
      <c r="J4114" s="140"/>
    </row>
    <row r="4115" ht="12">
      <c r="J4115" s="140"/>
    </row>
    <row r="4116" ht="12">
      <c r="J4116" s="140"/>
    </row>
    <row r="4117" ht="12">
      <c r="J4117" s="140"/>
    </row>
    <row r="4118" ht="12">
      <c r="J4118" s="140"/>
    </row>
    <row r="4119" ht="12">
      <c r="J4119" s="140"/>
    </row>
    <row r="4120" ht="12">
      <c r="J4120" s="140"/>
    </row>
    <row r="4121" ht="12">
      <c r="J4121" s="140"/>
    </row>
    <row r="4122" ht="12">
      <c r="J4122" s="140"/>
    </row>
    <row r="4123" ht="12">
      <c r="J4123" s="140"/>
    </row>
    <row r="4124" ht="12">
      <c r="J4124" s="140"/>
    </row>
    <row r="4125" ht="12">
      <c r="J4125" s="140"/>
    </row>
    <row r="4126" ht="12">
      <c r="J4126" s="140"/>
    </row>
    <row r="4127" ht="12">
      <c r="J4127" s="140"/>
    </row>
    <row r="4128" ht="12">
      <c r="J4128" s="140"/>
    </row>
    <row r="4129" ht="12">
      <c r="J4129" s="140"/>
    </row>
    <row r="4130" ht="12">
      <c r="J4130" s="140"/>
    </row>
    <row r="4131" ht="12">
      <c r="J4131" s="140"/>
    </row>
    <row r="4132" ht="12">
      <c r="J4132" s="140"/>
    </row>
    <row r="4133" ht="12">
      <c r="J4133" s="140"/>
    </row>
    <row r="4134" ht="12">
      <c r="J4134" s="140"/>
    </row>
    <row r="4135" ht="12">
      <c r="J4135" s="140"/>
    </row>
    <row r="4136" ht="12">
      <c r="J4136" s="140"/>
    </row>
    <row r="4137" ht="12">
      <c r="J4137" s="140"/>
    </row>
    <row r="4138" ht="12">
      <c r="J4138" s="140"/>
    </row>
    <row r="4139" ht="12">
      <c r="J4139" s="140"/>
    </row>
    <row r="4140" ht="12">
      <c r="J4140" s="140"/>
    </row>
    <row r="4141" ht="12">
      <c r="J4141" s="140"/>
    </row>
    <row r="4142" ht="12">
      <c r="J4142" s="140"/>
    </row>
    <row r="4143" ht="12">
      <c r="J4143" s="140"/>
    </row>
    <row r="4144" ht="12">
      <c r="J4144" s="140"/>
    </row>
    <row r="4145" ht="12">
      <c r="J4145" s="140"/>
    </row>
    <row r="4146" ht="12">
      <c r="J4146" s="140"/>
    </row>
    <row r="4147" ht="12">
      <c r="J4147" s="140"/>
    </row>
    <row r="4148" ht="12">
      <c r="J4148" s="140"/>
    </row>
    <row r="4149" ht="12">
      <c r="J4149" s="140"/>
    </row>
    <row r="4150" ht="12">
      <c r="J4150" s="140"/>
    </row>
    <row r="4151" ht="12">
      <c r="J4151" s="140"/>
    </row>
    <row r="4152" ht="12">
      <c r="J4152" s="140"/>
    </row>
    <row r="4153" ht="12">
      <c r="J4153" s="140"/>
    </row>
    <row r="4154" ht="12">
      <c r="J4154" s="140"/>
    </row>
    <row r="4155" ht="12">
      <c r="J4155" s="140"/>
    </row>
    <row r="4156" ht="12">
      <c r="J4156" s="140"/>
    </row>
    <row r="4157" ht="12">
      <c r="J4157" s="140"/>
    </row>
    <row r="4158" ht="12">
      <c r="J4158" s="140"/>
    </row>
    <row r="4159" ht="12">
      <c r="J4159" s="140"/>
    </row>
    <row r="4160" ht="12">
      <c r="J4160" s="140"/>
    </row>
    <row r="4161" ht="12">
      <c r="J4161" s="140"/>
    </row>
    <row r="4162" ht="12">
      <c r="J4162" s="140"/>
    </row>
    <row r="4163" ht="12">
      <c r="J4163" s="140"/>
    </row>
    <row r="4164" ht="12">
      <c r="J4164" s="140"/>
    </row>
    <row r="4165" ht="12">
      <c r="J4165" s="140"/>
    </row>
    <row r="4166" ht="12">
      <c r="J4166" s="140"/>
    </row>
    <row r="4167" ht="12">
      <c r="J4167" s="140"/>
    </row>
    <row r="4168" ht="12">
      <c r="J4168" s="140"/>
    </row>
    <row r="4169" ht="12">
      <c r="J4169" s="140"/>
    </row>
    <row r="4170" ht="12">
      <c r="J4170" s="140"/>
    </row>
    <row r="4171" ht="12">
      <c r="J4171" s="140"/>
    </row>
    <row r="4172" ht="12">
      <c r="J4172" s="140"/>
    </row>
    <row r="4173" ht="12">
      <c r="J4173" s="140"/>
    </row>
    <row r="4174" ht="12">
      <c r="J4174" s="140"/>
    </row>
    <row r="4175" ht="12">
      <c r="J4175" s="140"/>
    </row>
    <row r="4176" ht="12">
      <c r="J4176" s="140"/>
    </row>
    <row r="4177" ht="12">
      <c r="J4177" s="140"/>
    </row>
    <row r="4178" ht="12">
      <c r="J4178" s="140"/>
    </row>
    <row r="4179" ht="12">
      <c r="J4179" s="140"/>
    </row>
    <row r="4180" ht="12">
      <c r="J4180" s="140"/>
    </row>
    <row r="4181" ht="12">
      <c r="J4181" s="140"/>
    </row>
    <row r="4182" ht="12">
      <c r="J4182" s="140"/>
    </row>
    <row r="4183" ht="12">
      <c r="J4183" s="140"/>
    </row>
    <row r="4184" ht="12">
      <c r="J4184" s="140"/>
    </row>
    <row r="4185" ht="12">
      <c r="J4185" s="140"/>
    </row>
    <row r="4186" ht="12">
      <c r="J4186" s="140"/>
    </row>
    <row r="4187" ht="12">
      <c r="J4187" s="140"/>
    </row>
    <row r="4188" ht="12">
      <c r="J4188" s="140"/>
    </row>
    <row r="4189" ht="12">
      <c r="J4189" s="140"/>
    </row>
    <row r="4190" ht="12">
      <c r="J4190" s="140"/>
    </row>
    <row r="4191" ht="12">
      <c r="J4191" s="140"/>
    </row>
    <row r="4192" ht="12">
      <c r="J4192" s="140"/>
    </row>
    <row r="4193" ht="12">
      <c r="J4193" s="140"/>
    </row>
    <row r="4194" ht="12">
      <c r="J4194" s="140"/>
    </row>
    <row r="4195" ht="12">
      <c r="J4195" s="140"/>
    </row>
    <row r="4196" ht="12">
      <c r="J4196" s="140"/>
    </row>
    <row r="4197" ht="12">
      <c r="J4197" s="140"/>
    </row>
    <row r="4198" ht="12">
      <c r="J4198" s="140"/>
    </row>
    <row r="4199" ht="12">
      <c r="J4199" s="140"/>
    </row>
    <row r="4200" ht="12">
      <c r="J4200" s="140"/>
    </row>
    <row r="4201" ht="12">
      <c r="J4201" s="140"/>
    </row>
    <row r="4202" ht="12">
      <c r="J4202" s="140"/>
    </row>
    <row r="4203" ht="12">
      <c r="J4203" s="140"/>
    </row>
    <row r="4204" ht="12">
      <c r="J4204" s="140"/>
    </row>
    <row r="4205" ht="12">
      <c r="J4205" s="140"/>
    </row>
    <row r="4206" ht="12">
      <c r="J4206" s="140"/>
    </row>
    <row r="4207" ht="12">
      <c r="J4207" s="140"/>
    </row>
    <row r="4208" ht="12">
      <c r="J4208" s="140"/>
    </row>
    <row r="4209" ht="12">
      <c r="J4209" s="140"/>
    </row>
    <row r="4210" ht="12">
      <c r="J4210" s="140"/>
    </row>
    <row r="4211" ht="12">
      <c r="J4211" s="140"/>
    </row>
    <row r="4212" ht="12">
      <c r="J4212" s="140"/>
    </row>
    <row r="4213" ht="12">
      <c r="J4213" s="140"/>
    </row>
    <row r="4214" ht="12">
      <c r="J4214" s="140"/>
    </row>
    <row r="4215" ht="12">
      <c r="J4215" s="140"/>
    </row>
    <row r="4216" ht="12">
      <c r="J4216" s="140"/>
    </row>
    <row r="4217" ht="12">
      <c r="J4217" s="140"/>
    </row>
    <row r="4218" ht="12">
      <c r="J4218" s="140"/>
    </row>
    <row r="4219" ht="12">
      <c r="J4219" s="140"/>
    </row>
    <row r="4220" ht="12">
      <c r="J4220" s="140"/>
    </row>
    <row r="4221" ht="12">
      <c r="J4221" s="140"/>
    </row>
    <row r="4222" ht="12">
      <c r="J4222" s="140"/>
    </row>
    <row r="4223" ht="12">
      <c r="J4223" s="140"/>
    </row>
    <row r="4224" ht="12">
      <c r="J4224" s="140"/>
    </row>
    <row r="4225" ht="12">
      <c r="J4225" s="140"/>
    </row>
    <row r="4226" ht="12">
      <c r="J4226" s="140"/>
    </row>
    <row r="4227" ht="12">
      <c r="J4227" s="140"/>
    </row>
    <row r="4228" ht="12">
      <c r="J4228" s="140"/>
    </row>
    <row r="4229" ht="12">
      <c r="J4229" s="140"/>
    </row>
    <row r="4230" ht="12">
      <c r="J4230" s="140"/>
    </row>
    <row r="4231" ht="12">
      <c r="J4231" s="140"/>
    </row>
    <row r="4232" ht="12">
      <c r="J4232" s="140"/>
    </row>
    <row r="4233" ht="12">
      <c r="J4233" s="140"/>
    </row>
    <row r="4234" ht="12">
      <c r="J4234" s="140"/>
    </row>
    <row r="4235" ht="12">
      <c r="J4235" s="140"/>
    </row>
    <row r="4236" ht="12">
      <c r="J4236" s="140"/>
    </row>
    <row r="4237" ht="12">
      <c r="J4237" s="140"/>
    </row>
    <row r="4238" ht="12">
      <c r="J4238" s="140"/>
    </row>
    <row r="4239" ht="12">
      <c r="J4239" s="140"/>
    </row>
    <row r="4240" ht="12">
      <c r="J4240" s="140"/>
    </row>
    <row r="4241" ht="12">
      <c r="J4241" s="140"/>
    </row>
    <row r="4242" ht="12">
      <c r="J4242" s="140"/>
    </row>
    <row r="4243" ht="12">
      <c r="J4243" s="140"/>
    </row>
    <row r="4244" ht="12">
      <c r="J4244" s="140"/>
    </row>
    <row r="4245" ht="12">
      <c r="J4245" s="140"/>
    </row>
    <row r="4246" ht="12">
      <c r="J4246" s="140"/>
    </row>
    <row r="4247" ht="12">
      <c r="J4247" s="140"/>
    </row>
    <row r="4248" ht="12">
      <c r="J4248" s="140"/>
    </row>
    <row r="4249" ht="12">
      <c r="J4249" s="140"/>
    </row>
    <row r="4250" ht="12">
      <c r="J4250" s="140"/>
    </row>
    <row r="4251" ht="12">
      <c r="J4251" s="140"/>
    </row>
    <row r="4252" ht="12">
      <c r="J4252" s="140"/>
    </row>
    <row r="4253" ht="12">
      <c r="J4253" s="140"/>
    </row>
    <row r="4254" ht="12">
      <c r="J4254" s="140"/>
    </row>
    <row r="4255" ht="12">
      <c r="J4255" s="140"/>
    </row>
    <row r="4256" ht="12">
      <c r="J4256" s="140"/>
    </row>
    <row r="4257" ht="12">
      <c r="J4257" s="140"/>
    </row>
    <row r="4258" ht="12">
      <c r="J4258" s="140"/>
    </row>
    <row r="4259" ht="12">
      <c r="J4259" s="140"/>
    </row>
    <row r="4260" ht="12">
      <c r="J4260" s="140"/>
    </row>
    <row r="4261" ht="12">
      <c r="J4261" s="140"/>
    </row>
    <row r="4262" ht="12">
      <c r="J4262" s="140"/>
    </row>
    <row r="4263" ht="12">
      <c r="J4263" s="140"/>
    </row>
    <row r="4264" ht="12">
      <c r="J4264" s="140"/>
    </row>
    <row r="4265" ht="12">
      <c r="J4265" s="140"/>
    </row>
    <row r="4266" ht="12">
      <c r="J4266" s="140"/>
    </row>
    <row r="4267" ht="12">
      <c r="J4267" s="140"/>
    </row>
    <row r="4268" ht="12">
      <c r="J4268" s="140"/>
    </row>
    <row r="4269" ht="12">
      <c r="J4269" s="140"/>
    </row>
    <row r="4270" ht="12">
      <c r="J4270" s="140"/>
    </row>
    <row r="4271" ht="12">
      <c r="J4271" s="140"/>
    </row>
    <row r="4272" ht="12">
      <c r="J4272" s="140"/>
    </row>
    <row r="4273" ht="12">
      <c r="J4273" s="140"/>
    </row>
    <row r="4274" ht="12">
      <c r="J4274" s="140"/>
    </row>
    <row r="4275" ht="12">
      <c r="J4275" s="140"/>
    </row>
    <row r="4276" ht="12">
      <c r="J4276" s="140"/>
    </row>
    <row r="4277" ht="12">
      <c r="J4277" s="140"/>
    </row>
    <row r="4278" ht="12">
      <c r="J4278" s="140"/>
    </row>
    <row r="4279" ht="12">
      <c r="J4279" s="140"/>
    </row>
    <row r="4280" ht="12">
      <c r="J4280" s="140"/>
    </row>
    <row r="4281" ht="12">
      <c r="J4281" s="140"/>
    </row>
    <row r="4282" ht="12">
      <c r="J4282" s="140"/>
    </row>
    <row r="4283" ht="12">
      <c r="J4283" s="140"/>
    </row>
    <row r="4284" ht="12">
      <c r="J4284" s="140"/>
    </row>
    <row r="4285" ht="12">
      <c r="J4285" s="140"/>
    </row>
    <row r="4286" ht="12">
      <c r="J4286" s="140"/>
    </row>
    <row r="4287" ht="12">
      <c r="J4287" s="140"/>
    </row>
    <row r="4288" ht="12">
      <c r="J4288" s="140"/>
    </row>
    <row r="4289" ht="12">
      <c r="J4289" s="140"/>
    </row>
    <row r="4290" ht="12">
      <c r="J4290" s="140"/>
    </row>
    <row r="4291" ht="12">
      <c r="J4291" s="140"/>
    </row>
    <row r="4292" ht="12">
      <c r="J4292" s="140"/>
    </row>
    <row r="4293" ht="12">
      <c r="J4293" s="140"/>
    </row>
    <row r="4294" ht="12">
      <c r="J4294" s="140"/>
    </row>
    <row r="4295" ht="12">
      <c r="J4295" s="140"/>
    </row>
    <row r="4296" ht="12">
      <c r="J4296" s="140"/>
    </row>
    <row r="4297" ht="12">
      <c r="J4297" s="140"/>
    </row>
    <row r="4298" ht="12">
      <c r="J4298" s="140"/>
    </row>
    <row r="4299" ht="12">
      <c r="J4299" s="140"/>
    </row>
    <row r="4300" ht="12">
      <c r="J4300" s="140"/>
    </row>
    <row r="4301" ht="12">
      <c r="J4301" s="140"/>
    </row>
    <row r="4302" ht="12">
      <c r="J4302" s="140"/>
    </row>
    <row r="4303" ht="12">
      <c r="J4303" s="140"/>
    </row>
    <row r="4304" ht="12">
      <c r="J4304" s="140"/>
    </row>
    <row r="4305" ht="12">
      <c r="J4305" s="140"/>
    </row>
    <row r="4306" ht="12">
      <c r="J4306" s="140"/>
    </row>
    <row r="4307" ht="12">
      <c r="J4307" s="140"/>
    </row>
    <row r="4308" ht="12">
      <c r="J4308" s="140"/>
    </row>
    <row r="4309" ht="12">
      <c r="J4309" s="140"/>
    </row>
    <row r="4310" ht="12">
      <c r="J4310" s="140"/>
    </row>
    <row r="4311" ht="12">
      <c r="J4311" s="140"/>
    </row>
    <row r="4312" ht="12">
      <c r="J4312" s="140"/>
    </row>
    <row r="4313" ht="12">
      <c r="J4313" s="140"/>
    </row>
    <row r="4314" ht="12">
      <c r="J4314" s="140"/>
    </row>
    <row r="4315" ht="12">
      <c r="J4315" s="140"/>
    </row>
    <row r="4316" ht="12">
      <c r="J4316" s="140"/>
    </row>
    <row r="4317" ht="12">
      <c r="J4317" s="140"/>
    </row>
    <row r="4318" ht="12">
      <c r="J4318" s="140"/>
    </row>
    <row r="4319" ht="12">
      <c r="J4319" s="140"/>
    </row>
    <row r="4320" ht="12">
      <c r="J4320" s="140"/>
    </row>
    <row r="4321" ht="12">
      <c r="J4321" s="140"/>
    </row>
    <row r="4322" ht="12">
      <c r="J4322" s="140"/>
    </row>
    <row r="4323" ht="12">
      <c r="J4323" s="140"/>
    </row>
    <row r="4324" ht="12">
      <c r="J4324" s="140"/>
    </row>
    <row r="4325" ht="12">
      <c r="J4325" s="140"/>
    </row>
    <row r="4326" ht="12">
      <c r="J4326" s="140"/>
    </row>
    <row r="4327" ht="12">
      <c r="J4327" s="140"/>
    </row>
    <row r="4328" ht="12">
      <c r="J4328" s="140"/>
    </row>
    <row r="4329" ht="12">
      <c r="J4329" s="140"/>
    </row>
    <row r="4330" ht="12">
      <c r="J4330" s="140"/>
    </row>
    <row r="4331" ht="12">
      <c r="J4331" s="140"/>
    </row>
    <row r="4332" ht="12">
      <c r="J4332" s="140"/>
    </row>
    <row r="4333" ht="12">
      <c r="J4333" s="140"/>
    </row>
    <row r="4334" ht="12">
      <c r="J4334" s="140"/>
    </row>
    <row r="4335" ht="12">
      <c r="J4335" s="140"/>
    </row>
    <row r="4336" ht="12">
      <c r="J4336" s="140"/>
    </row>
    <row r="4337" ht="12">
      <c r="J4337" s="140"/>
    </row>
    <row r="4338" ht="12">
      <c r="J4338" s="140"/>
    </row>
    <row r="4339" ht="12">
      <c r="J4339" s="140"/>
    </row>
    <row r="4340" ht="12">
      <c r="J4340" s="140"/>
    </row>
    <row r="4341" ht="12">
      <c r="J4341" s="140"/>
    </row>
    <row r="4342" ht="12">
      <c r="J4342" s="140"/>
    </row>
    <row r="4343" ht="12">
      <c r="J4343" s="140"/>
    </row>
    <row r="4344" ht="12">
      <c r="J4344" s="140"/>
    </row>
    <row r="4345" ht="12">
      <c r="J4345" s="140"/>
    </row>
    <row r="4346" ht="12">
      <c r="J4346" s="140"/>
    </row>
    <row r="4347" ht="12">
      <c r="J4347" s="140"/>
    </row>
    <row r="4348" ht="12">
      <c r="J4348" s="140"/>
    </row>
    <row r="4349" ht="12">
      <c r="J4349" s="140"/>
    </row>
    <row r="4350" ht="12">
      <c r="J4350" s="140"/>
    </row>
    <row r="4351" ht="12">
      <c r="J4351" s="140"/>
    </row>
    <row r="4352" ht="12">
      <c r="J4352" s="140"/>
    </row>
    <row r="4353" ht="12">
      <c r="J4353" s="140"/>
    </row>
    <row r="4354" ht="12">
      <c r="J4354" s="140"/>
    </row>
    <row r="4355" ht="12">
      <c r="J4355" s="140"/>
    </row>
    <row r="4356" ht="12">
      <c r="J4356" s="140"/>
    </row>
    <row r="4357" ht="12">
      <c r="J4357" s="140"/>
    </row>
    <row r="4358" ht="12">
      <c r="J4358" s="140"/>
    </row>
    <row r="4359" ht="12">
      <c r="J4359" s="140"/>
    </row>
    <row r="4360" ht="12">
      <c r="J4360" s="140"/>
    </row>
    <row r="4361" ht="12">
      <c r="J4361" s="140"/>
    </row>
    <row r="4362" ht="12">
      <c r="J4362" s="140"/>
    </row>
    <row r="4363" ht="12">
      <c r="J4363" s="140"/>
    </row>
    <row r="4364" ht="12">
      <c r="J4364" s="140"/>
    </row>
    <row r="4365" ht="12">
      <c r="J4365" s="140"/>
    </row>
    <row r="4366" ht="12">
      <c r="J4366" s="140"/>
    </row>
    <row r="4367" ht="12">
      <c r="J4367" s="140"/>
    </row>
    <row r="4368" ht="12">
      <c r="J4368" s="140"/>
    </row>
    <row r="4369" ht="12">
      <c r="J4369" s="140"/>
    </row>
    <row r="4370" ht="12">
      <c r="J4370" s="140"/>
    </row>
    <row r="4371" ht="12">
      <c r="J4371" s="140"/>
    </row>
    <row r="4372" ht="12">
      <c r="J4372" s="140"/>
    </row>
    <row r="4373" ht="12">
      <c r="J4373" s="140"/>
    </row>
    <row r="4374" ht="12">
      <c r="J4374" s="140"/>
    </row>
    <row r="4375" ht="12">
      <c r="J4375" s="140"/>
    </row>
    <row r="4376" ht="12">
      <c r="J4376" s="140"/>
    </row>
    <row r="4377" ht="12">
      <c r="J4377" s="140"/>
    </row>
    <row r="4378" ht="12">
      <c r="J4378" s="140"/>
    </row>
    <row r="4379" ht="12">
      <c r="J4379" s="140"/>
    </row>
    <row r="4380" ht="12">
      <c r="J4380" s="140"/>
    </row>
    <row r="4381" ht="12">
      <c r="J4381" s="140"/>
    </row>
    <row r="4382" ht="12">
      <c r="J4382" s="140"/>
    </row>
    <row r="4383" ht="12">
      <c r="J4383" s="140"/>
    </row>
    <row r="4384" ht="12">
      <c r="J4384" s="140"/>
    </row>
    <row r="4385" ht="12">
      <c r="J4385" s="140"/>
    </row>
    <row r="4386" ht="12">
      <c r="J4386" s="140"/>
    </row>
    <row r="4387" ht="12">
      <c r="J4387" s="140"/>
    </row>
    <row r="4388" ht="12">
      <c r="J4388" s="140"/>
    </row>
    <row r="4389" ht="12">
      <c r="J4389" s="140"/>
    </row>
    <row r="4390" ht="12">
      <c r="J4390" s="140"/>
    </row>
    <row r="4391" ht="12">
      <c r="J4391" s="140"/>
    </row>
    <row r="4392" ht="12">
      <c r="J4392" s="140"/>
    </row>
    <row r="4393" ht="12">
      <c r="J4393" s="140"/>
    </row>
    <row r="4394" ht="12">
      <c r="J4394" s="140"/>
    </row>
    <row r="4395" ht="12">
      <c r="J4395" s="140"/>
    </row>
    <row r="4396" ht="12">
      <c r="J4396" s="140"/>
    </row>
    <row r="4397" ht="12">
      <c r="J4397" s="140"/>
    </row>
    <row r="4398" ht="12">
      <c r="J4398" s="140"/>
    </row>
    <row r="4399" ht="12">
      <c r="J4399" s="140"/>
    </row>
    <row r="4400" ht="12">
      <c r="J4400" s="140"/>
    </row>
    <row r="4401" ht="12">
      <c r="J4401" s="140"/>
    </row>
    <row r="4402" ht="12">
      <c r="J4402" s="140"/>
    </row>
    <row r="4403" ht="12">
      <c r="J4403" s="140"/>
    </row>
    <row r="4404" ht="12">
      <c r="J4404" s="140"/>
    </row>
    <row r="4405" ht="12">
      <c r="J4405" s="140"/>
    </row>
    <row r="4406" ht="12">
      <c r="J4406" s="140"/>
    </row>
    <row r="4407" ht="12">
      <c r="J4407" s="140"/>
    </row>
    <row r="4408" ht="12">
      <c r="J4408" s="140"/>
    </row>
    <row r="4409" ht="12">
      <c r="J4409" s="140"/>
    </row>
    <row r="4410" ht="12">
      <c r="J4410" s="140"/>
    </row>
    <row r="4411" ht="12">
      <c r="J4411" s="140"/>
    </row>
    <row r="4412" ht="12">
      <c r="J4412" s="140"/>
    </row>
    <row r="4413" ht="12">
      <c r="J4413" s="140"/>
    </row>
    <row r="4414" ht="12">
      <c r="J4414" s="140"/>
    </row>
    <row r="4415" ht="12">
      <c r="J4415" s="140"/>
    </row>
    <row r="4416" ht="12">
      <c r="J4416" s="140"/>
    </row>
    <row r="4417" ht="12">
      <c r="J4417" s="140"/>
    </row>
    <row r="4418" ht="12">
      <c r="J4418" s="140"/>
    </row>
    <row r="4419" ht="12">
      <c r="J4419" s="140"/>
    </row>
    <row r="4420" ht="12">
      <c r="J4420" s="140"/>
    </row>
    <row r="4421" ht="12">
      <c r="J4421" s="140"/>
    </row>
    <row r="4422" ht="12">
      <c r="J4422" s="140"/>
    </row>
    <row r="4423" ht="12">
      <c r="J4423" s="140"/>
    </row>
    <row r="4424" ht="12">
      <c r="J4424" s="140"/>
    </row>
    <row r="4425" ht="12">
      <c r="J4425" s="140"/>
    </row>
    <row r="4426" ht="12">
      <c r="J4426" s="140"/>
    </row>
    <row r="4427" ht="12">
      <c r="J4427" s="140"/>
    </row>
    <row r="4428" ht="12">
      <c r="J4428" s="140"/>
    </row>
    <row r="4429" ht="12">
      <c r="J4429" s="140"/>
    </row>
    <row r="4430" ht="12">
      <c r="J4430" s="140"/>
    </row>
    <row r="4431" ht="12">
      <c r="J4431" s="140"/>
    </row>
    <row r="4432" ht="12">
      <c r="J4432" s="140"/>
    </row>
    <row r="4433" ht="12">
      <c r="J4433" s="140"/>
    </row>
    <row r="4434" ht="12">
      <c r="J4434" s="140"/>
    </row>
    <row r="4435" ht="12">
      <c r="J4435" s="140"/>
    </row>
    <row r="4436" ht="12">
      <c r="J4436" s="140"/>
    </row>
    <row r="4437" ht="12">
      <c r="J4437" s="140"/>
    </row>
    <row r="4438" ht="12">
      <c r="J4438" s="140"/>
    </row>
    <row r="4439" ht="12">
      <c r="J4439" s="140"/>
    </row>
    <row r="4440" ht="12">
      <c r="J4440" s="140"/>
    </row>
    <row r="4441" ht="12">
      <c r="J4441" s="140"/>
    </row>
    <row r="4442" ht="12">
      <c r="J4442" s="140"/>
    </row>
    <row r="4443" ht="12">
      <c r="J4443" s="140"/>
    </row>
    <row r="4444" ht="12">
      <c r="J4444" s="140"/>
    </row>
    <row r="4445" ht="12">
      <c r="J4445" s="140"/>
    </row>
    <row r="4446" ht="12">
      <c r="J4446" s="140"/>
    </row>
    <row r="4447" ht="12">
      <c r="J4447" s="140"/>
    </row>
    <row r="4448" ht="12">
      <c r="J4448" s="140"/>
    </row>
    <row r="4449" ht="12">
      <c r="J4449" s="140"/>
    </row>
    <row r="4450" ht="12">
      <c r="J4450" s="140"/>
    </row>
    <row r="4451" ht="12">
      <c r="J4451" s="140"/>
    </row>
    <row r="4452" ht="12">
      <c r="J4452" s="140"/>
    </row>
    <row r="4453" ht="12">
      <c r="J4453" s="140"/>
    </row>
    <row r="4454" ht="12">
      <c r="J4454" s="140"/>
    </row>
    <row r="4455" ht="12">
      <c r="J4455" s="140"/>
    </row>
    <row r="4456" ht="12">
      <c r="J4456" s="140"/>
    </row>
    <row r="4457" ht="12">
      <c r="J4457" s="140"/>
    </row>
    <row r="4458" ht="12">
      <c r="J4458" s="140"/>
    </row>
    <row r="4459" ht="12">
      <c r="J4459" s="140"/>
    </row>
    <row r="4460" ht="12">
      <c r="J4460" s="140"/>
    </row>
    <row r="4461" ht="12">
      <c r="J4461" s="140"/>
    </row>
    <row r="4462" ht="12">
      <c r="J4462" s="140"/>
    </row>
    <row r="4463" ht="12">
      <c r="J4463" s="140"/>
    </row>
    <row r="4464" ht="12">
      <c r="J4464" s="140"/>
    </row>
    <row r="4465" ht="12">
      <c r="J4465" s="140"/>
    </row>
    <row r="4466" ht="12">
      <c r="J4466" s="140"/>
    </row>
    <row r="4467" ht="12">
      <c r="J4467" s="140"/>
    </row>
    <row r="4468" ht="12">
      <c r="J4468" s="140"/>
    </row>
    <row r="4469" ht="12">
      <c r="J4469" s="140"/>
    </row>
    <row r="4470" ht="12">
      <c r="J4470" s="140"/>
    </row>
    <row r="4471" ht="12">
      <c r="J4471" s="140"/>
    </row>
    <row r="4472" ht="12">
      <c r="J4472" s="140"/>
    </row>
    <row r="4473" ht="12">
      <c r="J4473" s="140"/>
    </row>
    <row r="4474" ht="12">
      <c r="J4474" s="140"/>
    </row>
    <row r="4475" ht="12">
      <c r="J4475" s="140"/>
    </row>
    <row r="4476" ht="12">
      <c r="J4476" s="140"/>
    </row>
    <row r="4477" ht="12">
      <c r="J4477" s="140"/>
    </row>
    <row r="4478" ht="12">
      <c r="J4478" s="140"/>
    </row>
    <row r="4479" ht="12">
      <c r="J4479" s="140"/>
    </row>
    <row r="4480" ht="12">
      <c r="J4480" s="140"/>
    </row>
    <row r="4481" ht="12">
      <c r="J4481" s="140"/>
    </row>
    <row r="4482" ht="12">
      <c r="J4482" s="140"/>
    </row>
    <row r="4483" ht="12">
      <c r="J4483" s="140"/>
    </row>
    <row r="4484" ht="12">
      <c r="J4484" s="140"/>
    </row>
    <row r="4485" ht="12">
      <c r="J4485" s="140"/>
    </row>
    <row r="4486" ht="12">
      <c r="J4486" s="140"/>
    </row>
    <row r="4487" ht="12">
      <c r="J4487" s="140"/>
    </row>
    <row r="4488" ht="12">
      <c r="J4488" s="140"/>
    </row>
    <row r="4489" ht="12">
      <c r="J4489" s="140"/>
    </row>
    <row r="4490" ht="12">
      <c r="J4490" s="140"/>
    </row>
    <row r="4491" ht="12">
      <c r="J4491" s="140"/>
    </row>
    <row r="4492" ht="12">
      <c r="J4492" s="140"/>
    </row>
    <row r="4493" ht="12">
      <c r="J4493" s="140"/>
    </row>
    <row r="4494" ht="12">
      <c r="J4494" s="140"/>
    </row>
    <row r="4495" ht="12">
      <c r="J4495" s="140"/>
    </row>
    <row r="4496" ht="12">
      <c r="J4496" s="140"/>
    </row>
    <row r="4497" ht="12">
      <c r="J4497" s="140"/>
    </row>
    <row r="4498" ht="12">
      <c r="J4498" s="140"/>
    </row>
    <row r="4499" ht="12">
      <c r="J4499" s="140"/>
    </row>
    <row r="4500" ht="12">
      <c r="J4500" s="140"/>
    </row>
    <row r="4501" ht="12">
      <c r="J4501" s="140"/>
    </row>
    <row r="4502" ht="12">
      <c r="J4502" s="140"/>
    </row>
    <row r="4503" ht="12">
      <c r="J4503" s="140"/>
    </row>
    <row r="4504" ht="12">
      <c r="J4504" s="140"/>
    </row>
    <row r="4505" ht="12">
      <c r="J4505" s="140"/>
    </row>
    <row r="4506" ht="12">
      <c r="J4506" s="140"/>
    </row>
    <row r="4507" ht="12">
      <c r="J4507" s="140"/>
    </row>
    <row r="4508" ht="12">
      <c r="J4508" s="140"/>
    </row>
    <row r="4509" ht="12">
      <c r="J4509" s="140"/>
    </row>
    <row r="4510" ht="12">
      <c r="J4510" s="140"/>
    </row>
    <row r="4511" ht="12">
      <c r="J4511" s="140"/>
    </row>
    <row r="4512" ht="12">
      <c r="J4512" s="140"/>
    </row>
    <row r="4513" ht="12">
      <c r="J4513" s="140"/>
    </row>
    <row r="4514" ht="12">
      <c r="J4514" s="140"/>
    </row>
    <row r="4515" ht="12">
      <c r="J4515" s="140"/>
    </row>
    <row r="4516" ht="12">
      <c r="J4516" s="140"/>
    </row>
    <row r="4517" ht="12">
      <c r="J4517" s="140"/>
    </row>
    <row r="4518" ht="12">
      <c r="J4518" s="140"/>
    </row>
    <row r="4519" ht="12">
      <c r="J4519" s="140"/>
    </row>
    <row r="4520" ht="12">
      <c r="J4520" s="140"/>
    </row>
    <row r="4521" ht="12">
      <c r="J4521" s="140"/>
    </row>
    <row r="4522" ht="12">
      <c r="J4522" s="140"/>
    </row>
    <row r="4523" ht="12">
      <c r="J4523" s="140"/>
    </row>
    <row r="4524" ht="12">
      <c r="J4524" s="140"/>
    </row>
    <row r="4525" ht="12">
      <c r="J4525" s="140"/>
    </row>
    <row r="4526" ht="12">
      <c r="J4526" s="140"/>
    </row>
    <row r="4527" ht="12">
      <c r="J4527" s="140"/>
    </row>
    <row r="4528" ht="12">
      <c r="J4528" s="140"/>
    </row>
    <row r="4529" ht="12">
      <c r="J4529" s="140"/>
    </row>
    <row r="4530" ht="12">
      <c r="J4530" s="140"/>
    </row>
    <row r="4531" ht="12">
      <c r="J4531" s="140"/>
    </row>
    <row r="4532" ht="12">
      <c r="J4532" s="140"/>
    </row>
    <row r="4533" ht="12">
      <c r="J4533" s="140"/>
    </row>
    <row r="4534" ht="12">
      <c r="J4534" s="140"/>
    </row>
    <row r="4535" ht="12">
      <c r="J4535" s="140"/>
    </row>
    <row r="4536" ht="12">
      <c r="J4536" s="140"/>
    </row>
    <row r="4537" ht="12">
      <c r="J4537" s="140"/>
    </row>
    <row r="4538" ht="12">
      <c r="J4538" s="140"/>
    </row>
    <row r="4539" ht="12">
      <c r="J4539" s="140"/>
    </row>
    <row r="4540" ht="12">
      <c r="J4540" s="140"/>
    </row>
    <row r="4541" ht="12">
      <c r="J4541" s="140"/>
    </row>
    <row r="4542" ht="12">
      <c r="J4542" s="140"/>
    </row>
    <row r="4543" ht="12">
      <c r="J4543" s="140"/>
    </row>
    <row r="4544" ht="12">
      <c r="J4544" s="140"/>
    </row>
    <row r="4545" ht="12">
      <c r="J4545" s="140"/>
    </row>
    <row r="4546" ht="12">
      <c r="J4546" s="140"/>
    </row>
    <row r="4547" ht="12">
      <c r="J4547" s="140"/>
    </row>
    <row r="4548" ht="12">
      <c r="J4548" s="140"/>
    </row>
    <row r="4549" ht="12">
      <c r="J4549" s="140"/>
    </row>
    <row r="4550" ht="12">
      <c r="J4550" s="140"/>
    </row>
    <row r="4551" ht="12">
      <c r="J4551" s="140"/>
    </row>
    <row r="4552" ht="12">
      <c r="J4552" s="140"/>
    </row>
    <row r="4553" ht="12">
      <c r="J4553" s="140"/>
    </row>
    <row r="4554" ht="12">
      <c r="J4554" s="140"/>
    </row>
    <row r="4555" ht="12">
      <c r="J4555" s="140"/>
    </row>
    <row r="4556" ht="12">
      <c r="J4556" s="140"/>
    </row>
    <row r="4557" ht="12">
      <c r="J4557" s="140"/>
    </row>
    <row r="4558" ht="12">
      <c r="J4558" s="140"/>
    </row>
    <row r="4559" ht="12">
      <c r="J4559" s="140"/>
    </row>
    <row r="4560" ht="12">
      <c r="J4560" s="140"/>
    </row>
    <row r="4561" ht="12">
      <c r="J4561" s="140"/>
    </row>
    <row r="4562" ht="12">
      <c r="J4562" s="140"/>
    </row>
    <row r="4563" ht="12">
      <c r="J4563" s="140"/>
    </row>
    <row r="4564" ht="12">
      <c r="J4564" s="140"/>
    </row>
    <row r="4565" ht="12">
      <c r="J4565" s="140"/>
    </row>
    <row r="4566" ht="12">
      <c r="J4566" s="140"/>
    </row>
    <row r="4567" ht="12">
      <c r="J4567" s="140"/>
    </row>
    <row r="4568" ht="12">
      <c r="J4568" s="140"/>
    </row>
    <row r="4569" ht="12">
      <c r="J4569" s="140"/>
    </row>
    <row r="4570" ht="12">
      <c r="J4570" s="140"/>
    </row>
    <row r="4571" ht="12">
      <c r="J4571" s="140"/>
    </row>
    <row r="4572" ht="12">
      <c r="J4572" s="140"/>
    </row>
    <row r="4573" ht="12">
      <c r="J4573" s="140"/>
    </row>
    <row r="4574" ht="12">
      <c r="J4574" s="140"/>
    </row>
    <row r="4575" ht="12">
      <c r="J4575" s="140"/>
    </row>
    <row r="4576" ht="12">
      <c r="J4576" s="140"/>
    </row>
    <row r="4577" ht="12">
      <c r="J4577" s="140"/>
    </row>
    <row r="4578" ht="12">
      <c r="J4578" s="140"/>
    </row>
    <row r="4579" ht="12">
      <c r="J4579" s="140"/>
    </row>
    <row r="4580" ht="12">
      <c r="J4580" s="140"/>
    </row>
    <row r="4581" ht="12">
      <c r="J4581" s="140"/>
    </row>
    <row r="4582" ht="12">
      <c r="J4582" s="140"/>
    </row>
    <row r="4583" ht="12">
      <c r="J4583" s="140"/>
    </row>
    <row r="4584" ht="12">
      <c r="J4584" s="140"/>
    </row>
    <row r="4585" ht="12">
      <c r="J4585" s="140"/>
    </row>
    <row r="4586" ht="12">
      <c r="J4586" s="140"/>
    </row>
    <row r="4587" ht="12">
      <c r="J4587" s="140"/>
    </row>
    <row r="4588" ht="12">
      <c r="J4588" s="140"/>
    </row>
    <row r="4589" ht="12">
      <c r="J4589" s="140"/>
    </row>
    <row r="4590" ht="12">
      <c r="J4590" s="140"/>
    </row>
    <row r="4591" ht="12">
      <c r="J4591" s="140"/>
    </row>
    <row r="4592" ht="12">
      <c r="J4592" s="140"/>
    </row>
    <row r="4593" ht="12">
      <c r="J4593" s="140"/>
    </row>
    <row r="4594" ht="12">
      <c r="J4594" s="140"/>
    </row>
    <row r="4595" ht="12">
      <c r="J4595" s="140"/>
    </row>
    <row r="4596" ht="12">
      <c r="J4596" s="140"/>
    </row>
    <row r="4597" ht="12">
      <c r="J4597" s="140"/>
    </row>
    <row r="4598" ht="12">
      <c r="J4598" s="140"/>
    </row>
    <row r="4599" ht="12">
      <c r="J4599" s="140"/>
    </row>
    <row r="4600" ht="12">
      <c r="J4600" s="140"/>
    </row>
    <row r="4601" ht="12">
      <c r="J4601" s="140"/>
    </row>
    <row r="4602" ht="12">
      <c r="J4602" s="140"/>
    </row>
    <row r="4603" ht="12">
      <c r="J4603" s="140"/>
    </row>
    <row r="4604" ht="12">
      <c r="J4604" s="140"/>
    </row>
    <row r="4605" ht="12">
      <c r="J4605" s="140"/>
    </row>
    <row r="4606" ht="12">
      <c r="J4606" s="140"/>
    </row>
    <row r="4607" ht="12">
      <c r="J4607" s="140"/>
    </row>
    <row r="4608" ht="12">
      <c r="J4608" s="140"/>
    </row>
    <row r="4609" ht="12">
      <c r="J4609" s="140"/>
    </row>
    <row r="4610" ht="12">
      <c r="J4610" s="140"/>
    </row>
    <row r="4611" ht="12">
      <c r="J4611" s="140"/>
    </row>
    <row r="4612" ht="12">
      <c r="J4612" s="140"/>
    </row>
    <row r="4613" ht="12">
      <c r="J4613" s="140"/>
    </row>
    <row r="4614" ht="12">
      <c r="J4614" s="140"/>
    </row>
    <row r="4615" ht="12">
      <c r="J4615" s="140"/>
    </row>
    <row r="4616" ht="12">
      <c r="J4616" s="140"/>
    </row>
    <row r="4617" ht="12">
      <c r="J4617" s="140"/>
    </row>
    <row r="4618" ht="12">
      <c r="J4618" s="140"/>
    </row>
    <row r="4619" ht="12">
      <c r="J4619" s="140"/>
    </row>
    <row r="4620" ht="12">
      <c r="J4620" s="140"/>
    </row>
    <row r="4621" ht="12">
      <c r="J4621" s="140"/>
    </row>
    <row r="4622" ht="12">
      <c r="J4622" s="140"/>
    </row>
    <row r="4623" ht="12">
      <c r="J4623" s="140"/>
    </row>
    <row r="4624" ht="12">
      <c r="J4624" s="140"/>
    </row>
    <row r="4625" ht="12">
      <c r="J4625" s="140"/>
    </row>
    <row r="4626" ht="12">
      <c r="J4626" s="140"/>
    </row>
    <row r="4627" ht="12">
      <c r="J4627" s="140"/>
    </row>
    <row r="4628" ht="12">
      <c r="J4628" s="140"/>
    </row>
    <row r="4629" ht="12">
      <c r="J4629" s="140"/>
    </row>
    <row r="4630" ht="12">
      <c r="J4630" s="140"/>
    </row>
    <row r="4631" ht="12">
      <c r="J4631" s="140"/>
    </row>
    <row r="4632" ht="12">
      <c r="J4632" s="140"/>
    </row>
    <row r="4633" ht="12">
      <c r="J4633" s="140"/>
    </row>
    <row r="4634" ht="12">
      <c r="J4634" s="140"/>
    </row>
    <row r="4635" ht="12">
      <c r="J4635" s="140"/>
    </row>
    <row r="4636" ht="12">
      <c r="J4636" s="140"/>
    </row>
    <row r="4637" ht="12">
      <c r="J4637" s="140"/>
    </row>
    <row r="4638" ht="12">
      <c r="J4638" s="140"/>
    </row>
    <row r="4639" ht="12">
      <c r="J4639" s="140"/>
    </row>
    <row r="4640" ht="12">
      <c r="J4640" s="140"/>
    </row>
    <row r="4641" ht="12">
      <c r="J4641" s="140"/>
    </row>
    <row r="4642" ht="12">
      <c r="J4642" s="140"/>
    </row>
    <row r="4643" ht="12">
      <c r="J4643" s="140"/>
    </row>
    <row r="4644" ht="12">
      <c r="J4644" s="140"/>
    </row>
    <row r="4645" ht="12">
      <c r="J4645" s="140"/>
    </row>
    <row r="4646" ht="12">
      <c r="J4646" s="140"/>
    </row>
    <row r="4647" ht="12">
      <c r="J4647" s="140"/>
    </row>
    <row r="4648" ht="12">
      <c r="J4648" s="140"/>
    </row>
    <row r="4649" ht="12">
      <c r="J4649" s="140"/>
    </row>
    <row r="4650" ht="12">
      <c r="J4650" s="140"/>
    </row>
    <row r="4651" ht="12">
      <c r="J4651" s="140"/>
    </row>
    <row r="4652" ht="12">
      <c r="J4652" s="140"/>
    </row>
    <row r="4653" ht="12">
      <c r="J4653" s="140"/>
    </row>
    <row r="4654" ht="12">
      <c r="J4654" s="140"/>
    </row>
    <row r="4655" ht="12">
      <c r="J4655" s="140"/>
    </row>
    <row r="4656" ht="12">
      <c r="J4656" s="140"/>
    </row>
    <row r="4657" ht="12">
      <c r="J4657" s="140"/>
    </row>
    <row r="4658" ht="12">
      <c r="J4658" s="140"/>
    </row>
    <row r="4659" ht="12">
      <c r="J4659" s="140"/>
    </row>
    <row r="4660" ht="12">
      <c r="J4660" s="140"/>
    </row>
    <row r="4661" ht="12">
      <c r="J4661" s="140"/>
    </row>
    <row r="4662" ht="12">
      <c r="J4662" s="140"/>
    </row>
    <row r="4663" ht="12">
      <c r="J4663" s="140"/>
    </row>
    <row r="4664" ht="12">
      <c r="J4664" s="140"/>
    </row>
    <row r="4665" ht="12">
      <c r="J4665" s="140"/>
    </row>
    <row r="4666" ht="12">
      <c r="J4666" s="140"/>
    </row>
    <row r="4667" ht="12">
      <c r="J4667" s="140"/>
    </row>
    <row r="4668" ht="12">
      <c r="J4668" s="140"/>
    </row>
    <row r="4669" ht="12">
      <c r="J4669" s="140"/>
    </row>
    <row r="4670" ht="12">
      <c r="J4670" s="140"/>
    </row>
    <row r="4671" ht="12">
      <c r="J4671" s="140"/>
    </row>
    <row r="4672" ht="12">
      <c r="J4672" s="140"/>
    </row>
    <row r="4673" ht="12">
      <c r="J4673" s="140"/>
    </row>
    <row r="4674" ht="12">
      <c r="J4674" s="140"/>
    </row>
    <row r="4675" ht="12">
      <c r="J4675" s="140"/>
    </row>
    <row r="4676" ht="12">
      <c r="J4676" s="140"/>
    </row>
    <row r="4677" ht="12">
      <c r="J4677" s="140"/>
    </row>
    <row r="4678" ht="12">
      <c r="J4678" s="140"/>
    </row>
    <row r="4679" ht="12">
      <c r="J4679" s="140"/>
    </row>
    <row r="4680" ht="12">
      <c r="J4680" s="140"/>
    </row>
    <row r="4681" ht="12">
      <c r="J4681" s="140"/>
    </row>
    <row r="4682" ht="12">
      <c r="J4682" s="140"/>
    </row>
    <row r="4683" ht="12">
      <c r="J4683" s="140"/>
    </row>
    <row r="4684" ht="12">
      <c r="J4684" s="140"/>
    </row>
    <row r="4685" ht="12">
      <c r="J4685" s="140"/>
    </row>
    <row r="4686" ht="12">
      <c r="J4686" s="140"/>
    </row>
    <row r="4687" ht="12">
      <c r="J4687" s="140"/>
    </row>
    <row r="4688" ht="12">
      <c r="J4688" s="140"/>
    </row>
    <row r="4689" ht="12">
      <c r="J4689" s="140"/>
    </row>
    <row r="4690" ht="12">
      <c r="J4690" s="140"/>
    </row>
    <row r="4691" ht="12">
      <c r="J4691" s="140"/>
    </row>
    <row r="4692" ht="12">
      <c r="J4692" s="140"/>
    </row>
    <row r="4693" ht="12">
      <c r="J4693" s="140"/>
    </row>
    <row r="4694" ht="12">
      <c r="J4694" s="140"/>
    </row>
    <row r="4695" ht="12">
      <c r="J4695" s="140"/>
    </row>
    <row r="4696" ht="12">
      <c r="J4696" s="140"/>
    </row>
    <row r="4697" ht="12">
      <c r="J4697" s="140"/>
    </row>
    <row r="4698" ht="12">
      <c r="J4698" s="140"/>
    </row>
    <row r="4699" ht="12">
      <c r="J4699" s="140"/>
    </row>
    <row r="4700" ht="12">
      <c r="J4700" s="140"/>
    </row>
    <row r="4701" ht="12">
      <c r="J4701" s="140"/>
    </row>
    <row r="4702" ht="12">
      <c r="J4702" s="140"/>
    </row>
    <row r="4703" ht="12">
      <c r="J4703" s="140"/>
    </row>
    <row r="4704" ht="12">
      <c r="J4704" s="140"/>
    </row>
    <row r="4705" ht="12">
      <c r="J4705" s="140"/>
    </row>
    <row r="4706" ht="12">
      <c r="J4706" s="140"/>
    </row>
    <row r="4707" ht="12">
      <c r="J4707" s="140"/>
    </row>
    <row r="4708" ht="12">
      <c r="J4708" s="140"/>
    </row>
    <row r="4709" ht="12">
      <c r="J4709" s="140"/>
    </row>
    <row r="4710" ht="12">
      <c r="J4710" s="140"/>
    </row>
    <row r="4711" ht="12">
      <c r="J4711" s="140"/>
    </row>
    <row r="4712" ht="12">
      <c r="J4712" s="140"/>
    </row>
    <row r="4713" ht="12">
      <c r="J4713" s="140"/>
    </row>
    <row r="4714" ht="12">
      <c r="J4714" s="140"/>
    </row>
    <row r="4715" ht="12">
      <c r="J4715" s="140"/>
    </row>
    <row r="4716" ht="12">
      <c r="J4716" s="140"/>
    </row>
    <row r="4717" ht="12">
      <c r="J4717" s="140"/>
    </row>
    <row r="4718" ht="12">
      <c r="J4718" s="140"/>
    </row>
    <row r="4719" ht="12">
      <c r="J4719" s="140"/>
    </row>
    <row r="4720" ht="12">
      <c r="J4720" s="140"/>
    </row>
    <row r="4721" ht="12">
      <c r="J4721" s="140"/>
    </row>
    <row r="4722" ht="12">
      <c r="J4722" s="140"/>
    </row>
    <row r="4723" ht="12">
      <c r="J4723" s="140"/>
    </row>
    <row r="4724" ht="12">
      <c r="J4724" s="140"/>
    </row>
    <row r="4725" ht="12">
      <c r="J4725" s="140"/>
    </row>
    <row r="4726" ht="12">
      <c r="J4726" s="140"/>
    </row>
    <row r="4727" ht="12">
      <c r="J4727" s="140"/>
    </row>
    <row r="4728" ht="12">
      <c r="J4728" s="140"/>
    </row>
    <row r="4729" ht="12">
      <c r="J4729" s="140"/>
    </row>
    <row r="4730" ht="12">
      <c r="J4730" s="140"/>
    </row>
    <row r="4731" ht="12">
      <c r="J4731" s="140"/>
    </row>
    <row r="4732" ht="12">
      <c r="J4732" s="140"/>
    </row>
    <row r="4733" ht="12">
      <c r="J4733" s="140"/>
    </row>
    <row r="4734" ht="12">
      <c r="J4734" s="140"/>
    </row>
    <row r="4735" ht="12">
      <c r="J4735" s="140"/>
    </row>
    <row r="4736" ht="12">
      <c r="J4736" s="140"/>
    </row>
    <row r="4737" ht="12">
      <c r="J4737" s="140"/>
    </row>
    <row r="4738" ht="12">
      <c r="J4738" s="140"/>
    </row>
    <row r="4739" ht="12">
      <c r="J4739" s="140"/>
    </row>
    <row r="4740" ht="12">
      <c r="J4740" s="140"/>
    </row>
    <row r="4741" ht="12">
      <c r="J4741" s="140"/>
    </row>
    <row r="4742" ht="12">
      <c r="J4742" s="140"/>
    </row>
    <row r="4743" ht="12">
      <c r="J4743" s="140"/>
    </row>
    <row r="4744" ht="12">
      <c r="J4744" s="140"/>
    </row>
    <row r="4745" ht="12">
      <c r="J4745" s="140"/>
    </row>
    <row r="4746" ht="12">
      <c r="J4746" s="140"/>
    </row>
    <row r="4747" ht="12">
      <c r="J4747" s="140"/>
    </row>
    <row r="4748" ht="12">
      <c r="J4748" s="140"/>
    </row>
    <row r="4749" ht="12">
      <c r="J4749" s="140"/>
    </row>
    <row r="4750" ht="12">
      <c r="J4750" s="140"/>
    </row>
    <row r="4751" ht="12">
      <c r="J4751" s="140"/>
    </row>
    <row r="4752" ht="12">
      <c r="J4752" s="140"/>
    </row>
    <row r="4753" ht="12">
      <c r="J4753" s="140"/>
    </row>
    <row r="4754" ht="12">
      <c r="J4754" s="140"/>
    </row>
    <row r="4755" ht="12">
      <c r="J4755" s="140"/>
    </row>
    <row r="4756" ht="12">
      <c r="J4756" s="140"/>
    </row>
    <row r="4757" ht="12">
      <c r="J4757" s="140"/>
    </row>
    <row r="4758" ht="12">
      <c r="J4758" s="140"/>
    </row>
    <row r="4759" ht="12">
      <c r="J4759" s="140"/>
    </row>
    <row r="4760" ht="12">
      <c r="J4760" s="140"/>
    </row>
    <row r="4761" ht="12">
      <c r="J4761" s="140"/>
    </row>
    <row r="4762" ht="12">
      <c r="J4762" s="140"/>
    </row>
    <row r="4763" ht="12">
      <c r="J4763" s="140"/>
    </row>
    <row r="4764" ht="12">
      <c r="J4764" s="140"/>
    </row>
    <row r="4765" ht="12">
      <c r="J4765" s="140"/>
    </row>
    <row r="4766" ht="12">
      <c r="J4766" s="140"/>
    </row>
    <row r="4767" ht="12">
      <c r="J4767" s="140"/>
    </row>
    <row r="4768" ht="12">
      <c r="J4768" s="140"/>
    </row>
    <row r="4769" ht="12">
      <c r="J4769" s="140"/>
    </row>
    <row r="4770" ht="12">
      <c r="J4770" s="140"/>
    </row>
    <row r="4771" ht="12">
      <c r="J4771" s="140"/>
    </row>
    <row r="4772" ht="12">
      <c r="J4772" s="140"/>
    </row>
    <row r="4773" ht="12">
      <c r="J4773" s="140"/>
    </row>
    <row r="4774" ht="12">
      <c r="J4774" s="140"/>
    </row>
    <row r="4775" ht="12">
      <c r="J4775" s="140"/>
    </row>
    <row r="4776" ht="12">
      <c r="J4776" s="140"/>
    </row>
    <row r="4777" ht="12">
      <c r="J4777" s="140"/>
    </row>
    <row r="4778" ht="12">
      <c r="J4778" s="140"/>
    </row>
    <row r="4779" ht="12">
      <c r="J4779" s="140"/>
    </row>
    <row r="4780" ht="12">
      <c r="J4780" s="140"/>
    </row>
    <row r="4781" ht="12">
      <c r="J4781" s="140"/>
    </row>
    <row r="4782" ht="12">
      <c r="J4782" s="140"/>
    </row>
    <row r="4783" ht="12">
      <c r="J4783" s="140"/>
    </row>
    <row r="4784" ht="12">
      <c r="J4784" s="140"/>
    </row>
    <row r="4785" ht="12">
      <c r="J4785" s="140"/>
    </row>
    <row r="4786" ht="12">
      <c r="J4786" s="140"/>
    </row>
    <row r="4787" ht="12">
      <c r="J4787" s="140"/>
    </row>
    <row r="4788" ht="12">
      <c r="J4788" s="140"/>
    </row>
    <row r="4789" ht="12">
      <c r="J4789" s="140"/>
    </row>
    <row r="4790" ht="12">
      <c r="J4790" s="140"/>
    </row>
    <row r="4791" ht="12">
      <c r="J4791" s="140"/>
    </row>
    <row r="4792" ht="12">
      <c r="J4792" s="140"/>
    </row>
    <row r="4793" ht="12">
      <c r="J4793" s="140"/>
    </row>
    <row r="4794" ht="12">
      <c r="J4794" s="140"/>
    </row>
    <row r="4795" ht="12">
      <c r="J4795" s="140"/>
    </row>
    <row r="4796" ht="12">
      <c r="J4796" s="140"/>
    </row>
    <row r="4797" ht="12">
      <c r="J4797" s="140"/>
    </row>
    <row r="4798" ht="12">
      <c r="J4798" s="140"/>
    </row>
    <row r="4799" ht="12">
      <c r="J4799" s="140"/>
    </row>
    <row r="4800" ht="12">
      <c r="J4800" s="140"/>
    </row>
    <row r="4801" ht="12">
      <c r="J4801" s="140"/>
    </row>
    <row r="4802" ht="12">
      <c r="J4802" s="140"/>
    </row>
    <row r="4803" ht="12">
      <c r="J4803" s="140"/>
    </row>
    <row r="4804" ht="12">
      <c r="J4804" s="140"/>
    </row>
    <row r="4805" ht="12">
      <c r="J4805" s="140"/>
    </row>
    <row r="4806" ht="12">
      <c r="J4806" s="140"/>
    </row>
    <row r="4807" ht="12">
      <c r="J4807" s="140"/>
    </row>
    <row r="4808" ht="12">
      <c r="J4808" s="140"/>
    </row>
    <row r="4809" ht="12">
      <c r="J4809" s="140"/>
    </row>
    <row r="4810" ht="12">
      <c r="J4810" s="140"/>
    </row>
    <row r="4811" ht="12">
      <c r="J4811" s="140"/>
    </row>
    <row r="4812" ht="12">
      <c r="J4812" s="140"/>
    </row>
    <row r="4813" ht="12">
      <c r="J4813" s="140"/>
    </row>
    <row r="4814" ht="12">
      <c r="J4814" s="140"/>
    </row>
    <row r="4815" ht="12">
      <c r="J4815" s="140"/>
    </row>
    <row r="4816" ht="12">
      <c r="J4816" s="140"/>
    </row>
    <row r="4817" ht="12">
      <c r="J4817" s="140"/>
    </row>
    <row r="4818" ht="12">
      <c r="J4818" s="140"/>
    </row>
    <row r="4819" ht="12">
      <c r="J4819" s="140"/>
    </row>
    <row r="4820" ht="12">
      <c r="J4820" s="140"/>
    </row>
    <row r="4821" ht="12">
      <c r="J4821" s="140"/>
    </row>
    <row r="4822" ht="12">
      <c r="J4822" s="140"/>
    </row>
    <row r="4823" ht="12">
      <c r="J4823" s="140"/>
    </row>
    <row r="4824" ht="12">
      <c r="J4824" s="140"/>
    </row>
    <row r="4825" ht="12">
      <c r="J4825" s="140"/>
    </row>
    <row r="4826" ht="12">
      <c r="J4826" s="140"/>
    </row>
    <row r="4827" ht="12">
      <c r="J4827" s="140"/>
    </row>
    <row r="4828" ht="12">
      <c r="J4828" s="140"/>
    </row>
    <row r="4829" ht="12">
      <c r="J4829" s="140"/>
    </row>
    <row r="4830" ht="12">
      <c r="J4830" s="140"/>
    </row>
    <row r="4831" ht="12">
      <c r="J4831" s="140"/>
    </row>
    <row r="4832" ht="12">
      <c r="J4832" s="140"/>
    </row>
    <row r="4833" ht="12">
      <c r="J4833" s="140"/>
    </row>
    <row r="4834" ht="12">
      <c r="J4834" s="140"/>
    </row>
    <row r="4835" ht="12">
      <c r="J4835" s="140"/>
    </row>
    <row r="4836" ht="12">
      <c r="J4836" s="140"/>
    </row>
    <row r="4837" ht="12">
      <c r="J4837" s="140"/>
    </row>
    <row r="4838" ht="12">
      <c r="J4838" s="140"/>
    </row>
    <row r="4839" ht="12">
      <c r="J4839" s="140"/>
    </row>
    <row r="4840" ht="12">
      <c r="J4840" s="140"/>
    </row>
    <row r="4841" ht="12">
      <c r="J4841" s="140"/>
    </row>
    <row r="4842" ht="12">
      <c r="J4842" s="140"/>
    </row>
    <row r="4843" ht="12">
      <c r="J4843" s="140"/>
    </row>
    <row r="4844" ht="12">
      <c r="J4844" s="140"/>
    </row>
    <row r="4845" ht="12">
      <c r="J4845" s="140"/>
    </row>
    <row r="4846" ht="12">
      <c r="J4846" s="140"/>
    </row>
    <row r="4847" ht="12">
      <c r="J4847" s="140"/>
    </row>
    <row r="4848" ht="12">
      <c r="J4848" s="140"/>
    </row>
    <row r="4849" ht="12">
      <c r="J4849" s="140"/>
    </row>
    <row r="4850" ht="12">
      <c r="J4850" s="140"/>
    </row>
    <row r="4851" ht="12">
      <c r="J4851" s="140"/>
    </row>
    <row r="4852" ht="12">
      <c r="J4852" s="140"/>
    </row>
    <row r="4853" ht="12">
      <c r="J4853" s="140"/>
    </row>
    <row r="4854" ht="12">
      <c r="J4854" s="140"/>
    </row>
    <row r="4855" ht="12">
      <c r="J4855" s="140"/>
    </row>
    <row r="4856" ht="12">
      <c r="J4856" s="140"/>
    </row>
    <row r="4857" ht="12">
      <c r="J4857" s="140"/>
    </row>
    <row r="4858" ht="12">
      <c r="J4858" s="140"/>
    </row>
    <row r="4859" ht="12">
      <c r="J4859" s="140"/>
    </row>
    <row r="4860" ht="12">
      <c r="J4860" s="140"/>
    </row>
    <row r="4861" ht="12">
      <c r="J4861" s="140"/>
    </row>
    <row r="4862" ht="12">
      <c r="J4862" s="140"/>
    </row>
    <row r="4863" ht="12">
      <c r="J4863" s="140"/>
    </row>
    <row r="4864" ht="12">
      <c r="J4864" s="140"/>
    </row>
    <row r="4865" ht="12">
      <c r="J4865" s="140"/>
    </row>
    <row r="4866" ht="12">
      <c r="J4866" s="140"/>
    </row>
    <row r="4867" ht="12">
      <c r="J4867" s="140"/>
    </row>
    <row r="4868" ht="12">
      <c r="J4868" s="140"/>
    </row>
    <row r="4869" ht="12">
      <c r="J4869" s="140"/>
    </row>
    <row r="4870" ht="12">
      <c r="J4870" s="140"/>
    </row>
    <row r="4871" ht="12">
      <c r="J4871" s="140"/>
    </row>
    <row r="4872" ht="12">
      <c r="J4872" s="140"/>
    </row>
    <row r="4873" ht="12">
      <c r="J4873" s="140"/>
    </row>
    <row r="4874" ht="12">
      <c r="J4874" s="140"/>
    </row>
    <row r="4875" ht="12">
      <c r="J4875" s="140"/>
    </row>
    <row r="4876" ht="12">
      <c r="J4876" s="140"/>
    </row>
    <row r="4877" ht="12">
      <c r="J4877" s="140"/>
    </row>
    <row r="4878" ht="12">
      <c r="J4878" s="140"/>
    </row>
    <row r="4879" ht="12">
      <c r="J4879" s="140"/>
    </row>
    <row r="4880" ht="12">
      <c r="J4880" s="140"/>
    </row>
    <row r="4881" ht="12">
      <c r="J4881" s="140"/>
    </row>
    <row r="4882" ht="12">
      <c r="J4882" s="140"/>
    </row>
    <row r="4883" ht="12">
      <c r="J4883" s="140"/>
    </row>
    <row r="4884" ht="12">
      <c r="J4884" s="140"/>
    </row>
    <row r="4885" ht="12">
      <c r="J4885" s="140"/>
    </row>
    <row r="4886" ht="12">
      <c r="J4886" s="140"/>
    </row>
    <row r="4887" ht="12">
      <c r="J4887" s="140"/>
    </row>
    <row r="4888" ht="12">
      <c r="J4888" s="140"/>
    </row>
    <row r="4889" ht="12">
      <c r="J4889" s="140"/>
    </row>
    <row r="4890" ht="12">
      <c r="J4890" s="140"/>
    </row>
    <row r="4891" ht="12">
      <c r="J4891" s="140"/>
    </row>
    <row r="4892" ht="12">
      <c r="J4892" s="140"/>
    </row>
    <row r="4893" ht="12">
      <c r="J4893" s="140"/>
    </row>
    <row r="4894" ht="12">
      <c r="J4894" s="140"/>
    </row>
    <row r="4895" ht="12">
      <c r="J4895" s="140"/>
    </row>
    <row r="4896" ht="12">
      <c r="J4896" s="140"/>
    </row>
    <row r="4897" ht="12">
      <c r="J4897" s="140"/>
    </row>
    <row r="4898" ht="12">
      <c r="J4898" s="140"/>
    </row>
    <row r="4899" ht="12">
      <c r="J4899" s="140"/>
    </row>
    <row r="4900" ht="12">
      <c r="J4900" s="140"/>
    </row>
    <row r="4901" ht="12">
      <c r="J4901" s="140"/>
    </row>
    <row r="4902" ht="12">
      <c r="J4902" s="140"/>
    </row>
    <row r="4903" ht="12">
      <c r="J4903" s="140"/>
    </row>
    <row r="4904" ht="12">
      <c r="J4904" s="140"/>
    </row>
    <row r="4905" ht="12">
      <c r="J4905" s="140"/>
    </row>
    <row r="4906" ht="12">
      <c r="J4906" s="140"/>
    </row>
    <row r="4907" ht="12">
      <c r="J4907" s="140"/>
    </row>
    <row r="4908" ht="12">
      <c r="J4908" s="140"/>
    </row>
    <row r="4909" ht="12">
      <c r="J4909" s="140"/>
    </row>
    <row r="4910" ht="12">
      <c r="J4910" s="140"/>
    </row>
    <row r="4911" ht="12">
      <c r="J4911" s="140"/>
    </row>
    <row r="4912" ht="12">
      <c r="J4912" s="140"/>
    </row>
    <row r="4913" ht="12">
      <c r="J4913" s="140"/>
    </row>
    <row r="4914" ht="12">
      <c r="J4914" s="140"/>
    </row>
    <row r="4915" ht="12">
      <c r="J4915" s="140"/>
    </row>
    <row r="4916" ht="12">
      <c r="J4916" s="140"/>
    </row>
    <row r="4917" ht="12">
      <c r="J4917" s="140"/>
    </row>
    <row r="4918" ht="12">
      <c r="J4918" s="140"/>
    </row>
    <row r="4919" ht="12">
      <c r="J4919" s="140"/>
    </row>
    <row r="4920" ht="12">
      <c r="J4920" s="140"/>
    </row>
    <row r="4921" ht="12">
      <c r="J4921" s="140"/>
    </row>
    <row r="4922" ht="12">
      <c r="J4922" s="140"/>
    </row>
    <row r="4923" ht="12">
      <c r="J4923" s="140"/>
    </row>
    <row r="4924" ht="12">
      <c r="J4924" s="140"/>
    </row>
    <row r="4925" ht="12">
      <c r="J4925" s="140"/>
    </row>
    <row r="4926" ht="12">
      <c r="J4926" s="140"/>
    </row>
    <row r="4927" ht="12">
      <c r="J4927" s="140"/>
    </row>
    <row r="4928" ht="12">
      <c r="J4928" s="140"/>
    </row>
    <row r="4929" ht="12">
      <c r="J4929" s="140"/>
    </row>
    <row r="4930" ht="12">
      <c r="J4930" s="140"/>
    </row>
    <row r="4931" ht="12">
      <c r="J4931" s="140"/>
    </row>
    <row r="4932" ht="12">
      <c r="J4932" s="140"/>
    </row>
    <row r="4933" ht="12">
      <c r="J4933" s="140"/>
    </row>
    <row r="4934" ht="12">
      <c r="J4934" s="140"/>
    </row>
    <row r="4935" ht="12">
      <c r="J4935" s="140"/>
    </row>
    <row r="4936" ht="12">
      <c r="J4936" s="140"/>
    </row>
    <row r="4937" ht="12">
      <c r="J4937" s="140"/>
    </row>
    <row r="4938" ht="12">
      <c r="J4938" s="140"/>
    </row>
    <row r="4939" ht="12">
      <c r="J4939" s="140"/>
    </row>
    <row r="4940" ht="12">
      <c r="J4940" s="140"/>
    </row>
    <row r="4941" ht="12">
      <c r="J4941" s="140"/>
    </row>
    <row r="4942" ht="12">
      <c r="J4942" s="140"/>
    </row>
    <row r="4943" ht="12">
      <c r="J4943" s="140"/>
    </row>
    <row r="4944" ht="12">
      <c r="J4944" s="140"/>
    </row>
    <row r="4945" ht="12">
      <c r="J4945" s="140"/>
    </row>
    <row r="4946" ht="12">
      <c r="J4946" s="140"/>
    </row>
    <row r="4947" ht="12">
      <c r="J4947" s="140"/>
    </row>
    <row r="4948" ht="12">
      <c r="J4948" s="140"/>
    </row>
    <row r="4949" ht="12">
      <c r="J4949" s="140"/>
    </row>
    <row r="4950" ht="12">
      <c r="J4950" s="140"/>
    </row>
    <row r="4951" ht="12">
      <c r="J4951" s="140"/>
    </row>
    <row r="4952" ht="12">
      <c r="J4952" s="140"/>
    </row>
    <row r="4953" ht="12">
      <c r="J4953" s="140"/>
    </row>
    <row r="4954" ht="12">
      <c r="J4954" s="140"/>
    </row>
    <row r="4955" ht="12">
      <c r="J4955" s="140"/>
    </row>
    <row r="4956" ht="12">
      <c r="J4956" s="140"/>
    </row>
    <row r="4957" ht="12">
      <c r="J4957" s="140"/>
    </row>
    <row r="4958" ht="12">
      <c r="J4958" s="140"/>
    </row>
    <row r="4959" ht="12">
      <c r="J4959" s="140"/>
    </row>
    <row r="4960" ht="12">
      <c r="J4960" s="140"/>
    </row>
    <row r="4961" ht="12">
      <c r="J4961" s="140"/>
    </row>
    <row r="4962" ht="12">
      <c r="J4962" s="140"/>
    </row>
    <row r="4963" ht="12">
      <c r="J4963" s="140"/>
    </row>
    <row r="4964" ht="12">
      <c r="J4964" s="140"/>
    </row>
    <row r="4965" ht="12">
      <c r="J4965" s="140"/>
    </row>
    <row r="4966" ht="12">
      <c r="J4966" s="140"/>
    </row>
    <row r="4967" ht="12">
      <c r="J4967" s="140"/>
    </row>
    <row r="4968" ht="12">
      <c r="J4968" s="140"/>
    </row>
    <row r="4969" ht="12">
      <c r="J4969" s="140"/>
    </row>
    <row r="4970" ht="12">
      <c r="J4970" s="140"/>
    </row>
    <row r="4971" ht="12">
      <c r="J4971" s="140"/>
    </row>
    <row r="4972" ht="12">
      <c r="J4972" s="140"/>
    </row>
    <row r="4973" ht="12">
      <c r="J4973" s="140"/>
    </row>
    <row r="4974" ht="12">
      <c r="J4974" s="140"/>
    </row>
    <row r="4975" ht="12">
      <c r="J4975" s="140"/>
    </row>
    <row r="4976" ht="12">
      <c r="J4976" s="140"/>
    </row>
    <row r="4977" ht="12">
      <c r="J4977" s="140"/>
    </row>
    <row r="4978" ht="12">
      <c r="J4978" s="140"/>
    </row>
    <row r="4979" ht="12">
      <c r="J4979" s="140"/>
    </row>
    <row r="4980" ht="12">
      <c r="J4980" s="140"/>
    </row>
    <row r="4981" ht="12">
      <c r="J4981" s="140"/>
    </row>
    <row r="4982" ht="12">
      <c r="J4982" s="140"/>
    </row>
    <row r="4983" ht="12">
      <c r="J4983" s="140"/>
    </row>
    <row r="4984" ht="12">
      <c r="J4984" s="140"/>
    </row>
    <row r="4985" ht="12">
      <c r="J4985" s="140"/>
    </row>
    <row r="4986" ht="12">
      <c r="J4986" s="140"/>
    </row>
    <row r="4987" ht="12">
      <c r="J4987" s="140"/>
    </row>
    <row r="4988" ht="12">
      <c r="J4988" s="140"/>
    </row>
    <row r="4989" ht="12">
      <c r="J4989" s="140"/>
    </row>
    <row r="4990" ht="12">
      <c r="J4990" s="140"/>
    </row>
    <row r="4991" ht="12">
      <c r="J4991" s="140"/>
    </row>
    <row r="4992" ht="12">
      <c r="J4992" s="140"/>
    </row>
    <row r="4993" ht="12">
      <c r="J4993" s="140"/>
    </row>
    <row r="4994" ht="12">
      <c r="J4994" s="140"/>
    </row>
    <row r="4995" ht="12">
      <c r="J4995" s="140"/>
    </row>
    <row r="4996" ht="12">
      <c r="J4996" s="140"/>
    </row>
    <row r="4997" ht="12">
      <c r="J4997" s="140"/>
    </row>
    <row r="4998" ht="12">
      <c r="J4998" s="140"/>
    </row>
    <row r="4999" ht="12">
      <c r="J4999" s="140"/>
    </row>
    <row r="5000" ht="12">
      <c r="J5000" s="140"/>
    </row>
    <row r="5001" ht="12">
      <c r="J5001" s="140"/>
    </row>
    <row r="5002" ht="12">
      <c r="J5002" s="140"/>
    </row>
    <row r="5003" ht="12">
      <c r="J5003" s="140"/>
    </row>
    <row r="5004" ht="12">
      <c r="J5004" s="140"/>
    </row>
    <row r="5005" ht="12">
      <c r="J5005" s="140"/>
    </row>
    <row r="5006" ht="12">
      <c r="J5006" s="140"/>
    </row>
    <row r="5007" ht="12">
      <c r="J5007" s="140"/>
    </row>
    <row r="5008" ht="12">
      <c r="J5008" s="140"/>
    </row>
    <row r="5009" ht="12">
      <c r="J5009" s="140"/>
    </row>
    <row r="5010" ht="12">
      <c r="J5010" s="140"/>
    </row>
    <row r="5011" ht="12">
      <c r="J5011" s="140"/>
    </row>
    <row r="5012" ht="12">
      <c r="J5012" s="140"/>
    </row>
    <row r="5013" ht="12">
      <c r="J5013" s="140"/>
    </row>
    <row r="5014" ht="12">
      <c r="J5014" s="140"/>
    </row>
    <row r="5015" ht="12">
      <c r="J5015" s="140"/>
    </row>
    <row r="5016" ht="12">
      <c r="J5016" s="140"/>
    </row>
    <row r="5017" ht="12">
      <c r="J5017" s="140"/>
    </row>
    <row r="5018" ht="12">
      <c r="J5018" s="140"/>
    </row>
    <row r="5019" ht="12">
      <c r="J5019" s="140"/>
    </row>
    <row r="5020" ht="12">
      <c r="J5020" s="140"/>
    </row>
    <row r="5021" ht="12">
      <c r="J5021" s="140"/>
    </row>
    <row r="5022" ht="12">
      <c r="J5022" s="140"/>
    </row>
    <row r="5023" ht="12">
      <c r="J5023" s="140"/>
    </row>
    <row r="5024" ht="12">
      <c r="J5024" s="140"/>
    </row>
    <row r="5025" ht="12">
      <c r="J5025" s="140"/>
    </row>
    <row r="5026" ht="12">
      <c r="J5026" s="140"/>
    </row>
    <row r="5027" ht="12">
      <c r="J5027" s="140"/>
    </row>
    <row r="5028" ht="12">
      <c r="J5028" s="140"/>
    </row>
    <row r="5029" ht="12">
      <c r="J5029" s="140"/>
    </row>
    <row r="5030" ht="12">
      <c r="J5030" s="140"/>
    </row>
    <row r="5031" ht="12">
      <c r="J5031" s="140"/>
    </row>
    <row r="5032" ht="12">
      <c r="J5032" s="140"/>
    </row>
    <row r="5033" ht="12">
      <c r="J5033" s="140"/>
    </row>
    <row r="5034" ht="12">
      <c r="J5034" s="140"/>
    </row>
    <row r="5035" ht="12">
      <c r="J5035" s="140"/>
    </row>
    <row r="5036" ht="12">
      <c r="J5036" s="140"/>
    </row>
    <row r="5037" ht="12">
      <c r="J5037" s="140"/>
    </row>
    <row r="5038" ht="12">
      <c r="J5038" s="140"/>
    </row>
    <row r="5039" ht="12">
      <c r="J5039" s="140"/>
    </row>
    <row r="5040" ht="12">
      <c r="J5040" s="140"/>
    </row>
    <row r="5041" ht="12">
      <c r="J5041" s="140"/>
    </row>
    <row r="5042" ht="12">
      <c r="J5042" s="140"/>
    </row>
    <row r="5043" ht="12">
      <c r="J5043" s="140"/>
    </row>
    <row r="5044" ht="12">
      <c r="J5044" s="140"/>
    </row>
    <row r="5045" ht="12">
      <c r="J5045" s="140"/>
    </row>
    <row r="5046" ht="12">
      <c r="J5046" s="140"/>
    </row>
    <row r="5047" ht="12">
      <c r="J5047" s="140"/>
    </row>
    <row r="5048" ht="12">
      <c r="J5048" s="140"/>
    </row>
    <row r="5049" ht="12">
      <c r="J5049" s="140"/>
    </row>
    <row r="5050" ht="12">
      <c r="J5050" s="140"/>
    </row>
    <row r="5051" ht="12">
      <c r="J5051" s="140"/>
    </row>
    <row r="5052" ht="12">
      <c r="J5052" s="140"/>
    </row>
    <row r="5053" ht="12">
      <c r="J5053" s="140"/>
    </row>
    <row r="5054" ht="12">
      <c r="J5054" s="140"/>
    </row>
    <row r="5055" ht="12">
      <c r="J5055" s="140"/>
    </row>
    <row r="5056" ht="12">
      <c r="J5056" s="140"/>
    </row>
    <row r="5057" ht="12">
      <c r="J5057" s="140"/>
    </row>
    <row r="5058" ht="12">
      <c r="J5058" s="140"/>
    </row>
    <row r="5059" ht="12">
      <c r="J5059" s="140"/>
    </row>
    <row r="5060" ht="12">
      <c r="J5060" s="140"/>
    </row>
    <row r="5061" ht="12">
      <c r="J5061" s="140"/>
    </row>
    <row r="5062" ht="12">
      <c r="J5062" s="140"/>
    </row>
    <row r="5063" ht="12">
      <c r="J5063" s="140"/>
    </row>
    <row r="5064" ht="12">
      <c r="J5064" s="140"/>
    </row>
    <row r="5065" ht="12">
      <c r="J5065" s="140"/>
    </row>
    <row r="5066" ht="12">
      <c r="J5066" s="140"/>
    </row>
    <row r="5067" ht="12">
      <c r="J5067" s="140"/>
    </row>
    <row r="5068" ht="12">
      <c r="J5068" s="140"/>
    </row>
    <row r="5069" ht="12">
      <c r="J5069" s="140"/>
    </row>
    <row r="5070" ht="12">
      <c r="J5070" s="140"/>
    </row>
    <row r="5071" ht="12">
      <c r="J5071" s="140"/>
    </row>
    <row r="5072" ht="12">
      <c r="J5072" s="140"/>
    </row>
    <row r="5073" ht="12">
      <c r="J5073" s="140"/>
    </row>
    <row r="5074" ht="12">
      <c r="J5074" s="140"/>
    </row>
    <row r="5075" ht="12">
      <c r="J5075" s="140"/>
    </row>
    <row r="5076" ht="12">
      <c r="J5076" s="140"/>
    </row>
    <row r="5077" ht="12">
      <c r="J5077" s="140"/>
    </row>
    <row r="5078" ht="12">
      <c r="J5078" s="140"/>
    </row>
    <row r="5079" ht="12">
      <c r="J5079" s="140"/>
    </row>
    <row r="5080" ht="12">
      <c r="J5080" s="140"/>
    </row>
    <row r="5081" ht="12">
      <c r="J5081" s="140"/>
    </row>
    <row r="5082" ht="12">
      <c r="J5082" s="140"/>
    </row>
    <row r="5083" ht="12">
      <c r="J5083" s="140"/>
    </row>
    <row r="5084" ht="12">
      <c r="J5084" s="140"/>
    </row>
    <row r="5085" ht="12">
      <c r="J5085" s="140"/>
    </row>
    <row r="5086" ht="12">
      <c r="J5086" s="140"/>
    </row>
    <row r="5087" ht="12">
      <c r="J5087" s="140"/>
    </row>
    <row r="5088" ht="12">
      <c r="J5088" s="140"/>
    </row>
    <row r="5089" ht="12">
      <c r="J5089" s="140"/>
    </row>
    <row r="5090" ht="12">
      <c r="J5090" s="140"/>
    </row>
    <row r="5091" ht="12">
      <c r="J5091" s="140"/>
    </row>
    <row r="5092" ht="12">
      <c r="J5092" s="140"/>
    </row>
    <row r="5093" ht="12">
      <c r="J5093" s="140"/>
    </row>
    <row r="5094" ht="12">
      <c r="J5094" s="140"/>
    </row>
    <row r="5095" ht="12">
      <c r="J5095" s="140"/>
    </row>
    <row r="5096" ht="12">
      <c r="J5096" s="140"/>
    </row>
    <row r="5097" ht="12">
      <c r="J5097" s="140"/>
    </row>
    <row r="5098" ht="12">
      <c r="J5098" s="140"/>
    </row>
    <row r="5099" ht="12">
      <c r="J5099" s="140"/>
    </row>
    <row r="5100" ht="12">
      <c r="J5100" s="140"/>
    </row>
    <row r="5101" ht="12">
      <c r="J5101" s="140"/>
    </row>
    <row r="5102" ht="12">
      <c r="J5102" s="140"/>
    </row>
    <row r="5103" ht="12">
      <c r="J5103" s="140"/>
    </row>
    <row r="5104" ht="12">
      <c r="J5104" s="140"/>
    </row>
    <row r="5105" ht="12">
      <c r="J5105" s="140"/>
    </row>
    <row r="5106" ht="12">
      <c r="J5106" s="140"/>
    </row>
    <row r="5107" ht="12">
      <c r="J5107" s="140"/>
    </row>
    <row r="5108" ht="12">
      <c r="J5108" s="140"/>
    </row>
    <row r="5109" ht="12">
      <c r="J5109" s="140"/>
    </row>
    <row r="5110" ht="12">
      <c r="J5110" s="140"/>
    </row>
    <row r="5111" ht="12">
      <c r="J5111" s="140"/>
    </row>
    <row r="5112" ht="12">
      <c r="J5112" s="140"/>
    </row>
    <row r="5113" ht="12">
      <c r="J5113" s="140"/>
    </row>
    <row r="5114" ht="12">
      <c r="J5114" s="140"/>
    </row>
    <row r="5115" ht="12">
      <c r="J5115" s="140"/>
    </row>
    <row r="5116" ht="12">
      <c r="J5116" s="140"/>
    </row>
    <row r="5117" ht="12">
      <c r="J5117" s="140"/>
    </row>
    <row r="5118" ht="12">
      <c r="J5118" s="140"/>
    </row>
    <row r="5119" ht="12">
      <c r="J5119" s="140"/>
    </row>
    <row r="5120" ht="12">
      <c r="J5120" s="140"/>
    </row>
    <row r="5121" ht="12">
      <c r="J5121" s="140"/>
    </row>
    <row r="5122" ht="12">
      <c r="J5122" s="140"/>
    </row>
    <row r="5123" ht="12">
      <c r="J5123" s="140"/>
    </row>
    <row r="5124" ht="12">
      <c r="J5124" s="140"/>
    </row>
    <row r="5125" ht="12">
      <c r="J5125" s="140"/>
    </row>
    <row r="5126" ht="12">
      <c r="J5126" s="140"/>
    </row>
    <row r="5127" ht="12">
      <c r="J5127" s="140"/>
    </row>
    <row r="5128" ht="12">
      <c r="J5128" s="140"/>
    </row>
    <row r="5129" ht="12">
      <c r="J5129" s="140"/>
    </row>
    <row r="5130" ht="12">
      <c r="J5130" s="140"/>
    </row>
    <row r="5131" ht="12">
      <c r="J5131" s="140"/>
    </row>
    <row r="5132" ht="12">
      <c r="J5132" s="140"/>
    </row>
    <row r="5133" ht="12">
      <c r="J5133" s="140"/>
    </row>
    <row r="5134" ht="12">
      <c r="J5134" s="140"/>
    </row>
    <row r="5135" ht="12">
      <c r="J5135" s="140"/>
    </row>
    <row r="5136" ht="12">
      <c r="J5136" s="140"/>
    </row>
    <row r="5137" ht="12">
      <c r="J5137" s="140"/>
    </row>
    <row r="5138" ht="12">
      <c r="J5138" s="140"/>
    </row>
    <row r="5139" ht="12">
      <c r="J5139" s="140"/>
    </row>
    <row r="5140" ht="12">
      <c r="J5140" s="140"/>
    </row>
    <row r="5141" ht="12">
      <c r="J5141" s="140"/>
    </row>
    <row r="5142" ht="12">
      <c r="J5142" s="140"/>
    </row>
    <row r="5143" ht="12">
      <c r="J5143" s="140"/>
    </row>
    <row r="5144" ht="12">
      <c r="J5144" s="140"/>
    </row>
    <row r="5145" ht="12">
      <c r="J5145" s="140"/>
    </row>
    <row r="5146" ht="12">
      <c r="J5146" s="140"/>
    </row>
    <row r="5147" ht="12">
      <c r="J5147" s="140"/>
    </row>
    <row r="5148" ht="12">
      <c r="J5148" s="140"/>
    </row>
    <row r="5149" ht="12">
      <c r="J5149" s="140"/>
    </row>
    <row r="5150" ht="12">
      <c r="J5150" s="140"/>
    </row>
    <row r="5151" ht="12">
      <c r="J5151" s="140"/>
    </row>
    <row r="5152" ht="12">
      <c r="J5152" s="140"/>
    </row>
    <row r="5153" ht="12">
      <c r="J5153" s="140"/>
    </row>
    <row r="5154" ht="12">
      <c r="J5154" s="140"/>
    </row>
    <row r="5155" ht="12">
      <c r="J5155" s="140"/>
    </row>
    <row r="5156" ht="12">
      <c r="J5156" s="140"/>
    </row>
    <row r="5157" ht="12">
      <c r="J5157" s="140"/>
    </row>
    <row r="5158" ht="12">
      <c r="J5158" s="140"/>
    </row>
    <row r="5159" ht="12">
      <c r="J5159" s="140"/>
    </row>
    <row r="5160" ht="12">
      <c r="J5160" s="140"/>
    </row>
    <row r="5161" ht="12">
      <c r="J5161" s="140"/>
    </row>
    <row r="5162" ht="12">
      <c r="J5162" s="140"/>
    </row>
    <row r="5163" ht="12">
      <c r="J5163" s="140"/>
    </row>
    <row r="5164" ht="12">
      <c r="J5164" s="140"/>
    </row>
    <row r="5165" ht="12">
      <c r="J5165" s="140"/>
    </row>
    <row r="5166" ht="12">
      <c r="J5166" s="140"/>
    </row>
    <row r="5167" ht="12">
      <c r="J5167" s="140"/>
    </row>
    <row r="5168" ht="12">
      <c r="J5168" s="140"/>
    </row>
    <row r="5169" ht="12">
      <c r="J5169" s="140"/>
    </row>
    <row r="5170" ht="12">
      <c r="J5170" s="140"/>
    </row>
    <row r="5171" ht="12">
      <c r="J5171" s="140"/>
    </row>
    <row r="5172" ht="12">
      <c r="J5172" s="140"/>
    </row>
    <row r="5173" ht="12">
      <c r="J5173" s="140"/>
    </row>
    <row r="5174" ht="12">
      <c r="J5174" s="140"/>
    </row>
    <row r="5175" ht="12">
      <c r="J5175" s="140"/>
    </row>
    <row r="5176" ht="12">
      <c r="J5176" s="140"/>
    </row>
    <row r="5177" ht="12">
      <c r="J5177" s="140"/>
    </row>
    <row r="5178" ht="12">
      <c r="J5178" s="140"/>
    </row>
    <row r="5179" ht="12">
      <c r="J5179" s="140"/>
    </row>
    <row r="5180" ht="12">
      <c r="J5180" s="140"/>
    </row>
    <row r="5181" ht="12">
      <c r="J5181" s="140"/>
    </row>
    <row r="5182" ht="12">
      <c r="J5182" s="140"/>
    </row>
    <row r="5183" ht="12">
      <c r="J5183" s="140"/>
    </row>
    <row r="5184" ht="12">
      <c r="J5184" s="140"/>
    </row>
    <row r="5185" ht="12">
      <c r="J5185" s="140"/>
    </row>
    <row r="5186" ht="12">
      <c r="J5186" s="140"/>
    </row>
    <row r="5187" ht="12">
      <c r="J5187" s="140"/>
    </row>
    <row r="5188" ht="12">
      <c r="J5188" s="140"/>
    </row>
    <row r="5189" ht="12">
      <c r="J5189" s="140"/>
    </row>
    <row r="5190" ht="12">
      <c r="J5190" s="140"/>
    </row>
    <row r="5191" ht="12">
      <c r="J5191" s="140"/>
    </row>
    <row r="5192" ht="12">
      <c r="J5192" s="140"/>
    </row>
    <row r="5193" ht="12">
      <c r="J5193" s="140"/>
    </row>
    <row r="5194" ht="12">
      <c r="J5194" s="140"/>
    </row>
    <row r="5195" ht="12">
      <c r="J5195" s="140"/>
    </row>
    <row r="5196" ht="12">
      <c r="J5196" s="140"/>
    </row>
    <row r="5197" ht="12">
      <c r="J5197" s="140"/>
    </row>
    <row r="5198" ht="12">
      <c r="J5198" s="140"/>
    </row>
    <row r="5199" ht="12">
      <c r="J5199" s="140"/>
    </row>
    <row r="5200" ht="12">
      <c r="J5200" s="140"/>
    </row>
    <row r="5201" ht="12">
      <c r="J5201" s="140"/>
    </row>
    <row r="5202" ht="12">
      <c r="J5202" s="140"/>
    </row>
    <row r="5203" ht="12">
      <c r="J5203" s="140"/>
    </row>
    <row r="5204" ht="12">
      <c r="J5204" s="140"/>
    </row>
    <row r="5205" ht="12">
      <c r="J5205" s="140"/>
    </row>
    <row r="5206" ht="12">
      <c r="J5206" s="140"/>
    </row>
    <row r="5207" ht="12">
      <c r="J5207" s="140"/>
    </row>
    <row r="5208" ht="12">
      <c r="J5208" s="140"/>
    </row>
    <row r="5209" ht="12">
      <c r="J5209" s="140"/>
    </row>
    <row r="5210" ht="12">
      <c r="J5210" s="140"/>
    </row>
    <row r="5211" ht="12">
      <c r="J5211" s="140"/>
    </row>
    <row r="5212" ht="12">
      <c r="J5212" s="140"/>
    </row>
    <row r="5213" ht="12">
      <c r="J5213" s="140"/>
    </row>
    <row r="5214" ht="12">
      <c r="J5214" s="140"/>
    </row>
    <row r="5215" ht="12">
      <c r="J5215" s="140"/>
    </row>
    <row r="5216" ht="12">
      <c r="J5216" s="140"/>
    </row>
    <row r="5217" ht="12">
      <c r="J5217" s="140"/>
    </row>
    <row r="5218" ht="12">
      <c r="J5218" s="140"/>
    </row>
    <row r="5219" ht="12">
      <c r="J5219" s="140"/>
    </row>
    <row r="5220" ht="12">
      <c r="J5220" s="140"/>
    </row>
    <row r="5221" ht="12">
      <c r="J5221" s="140"/>
    </row>
    <row r="5222" ht="12">
      <c r="J5222" s="140"/>
    </row>
    <row r="5223" ht="12">
      <c r="J5223" s="140"/>
    </row>
    <row r="5224" ht="12">
      <c r="J5224" s="140"/>
    </row>
    <row r="5225" ht="12">
      <c r="J5225" s="140"/>
    </row>
    <row r="5226" ht="12">
      <c r="J5226" s="140"/>
    </row>
    <row r="5227" ht="12">
      <c r="J5227" s="140"/>
    </row>
    <row r="5228" ht="12">
      <c r="J5228" s="140"/>
    </row>
    <row r="5229" ht="12">
      <c r="J5229" s="140"/>
    </row>
    <row r="5230" ht="12">
      <c r="J5230" s="140"/>
    </row>
    <row r="5231" ht="12">
      <c r="J5231" s="140"/>
    </row>
    <row r="5232" ht="12">
      <c r="J5232" s="140"/>
    </row>
    <row r="5233" ht="12">
      <c r="J5233" s="140"/>
    </row>
    <row r="5234" ht="12">
      <c r="J5234" s="140"/>
    </row>
    <row r="5235" ht="12">
      <c r="J5235" s="140"/>
    </row>
    <row r="5236" ht="12">
      <c r="J5236" s="140"/>
    </row>
    <row r="5237" ht="12">
      <c r="J5237" s="140"/>
    </row>
    <row r="5238" ht="12">
      <c r="J5238" s="140"/>
    </row>
    <row r="5239" ht="12">
      <c r="J5239" s="140"/>
    </row>
    <row r="5240" ht="12">
      <c r="J5240" s="140"/>
    </row>
    <row r="5241" ht="12">
      <c r="J5241" s="140"/>
    </row>
    <row r="5242" ht="12">
      <c r="J5242" s="140"/>
    </row>
    <row r="5243" ht="12">
      <c r="J5243" s="140"/>
    </row>
    <row r="5244" ht="12">
      <c r="J5244" s="140"/>
    </row>
    <row r="5245" ht="12">
      <c r="J5245" s="140"/>
    </row>
    <row r="5246" ht="12">
      <c r="J5246" s="140"/>
    </row>
    <row r="5247" ht="12">
      <c r="J5247" s="140"/>
    </row>
    <row r="5248" ht="12">
      <c r="J5248" s="140"/>
    </row>
    <row r="5249" ht="12">
      <c r="J5249" s="140"/>
    </row>
    <row r="5250" ht="12">
      <c r="J5250" s="140"/>
    </row>
    <row r="5251" ht="12">
      <c r="J5251" s="140"/>
    </row>
    <row r="5252" ht="12">
      <c r="J5252" s="140"/>
    </row>
    <row r="5253" ht="12">
      <c r="J5253" s="140"/>
    </row>
    <row r="5254" ht="12">
      <c r="J5254" s="140"/>
    </row>
    <row r="5255" ht="12">
      <c r="J5255" s="140"/>
    </row>
    <row r="5256" ht="12">
      <c r="J5256" s="140"/>
    </row>
    <row r="5257" ht="12">
      <c r="J5257" s="140"/>
    </row>
    <row r="5258" ht="12">
      <c r="J5258" s="140"/>
    </row>
    <row r="5259" ht="12">
      <c r="J5259" s="140"/>
    </row>
    <row r="5260" ht="12">
      <c r="J5260" s="140"/>
    </row>
    <row r="5261" ht="12">
      <c r="J5261" s="140"/>
    </row>
    <row r="5262" ht="12">
      <c r="J5262" s="140"/>
    </row>
    <row r="5263" ht="12">
      <c r="J5263" s="140"/>
    </row>
    <row r="5264" ht="12">
      <c r="J5264" s="140"/>
    </row>
    <row r="5265" ht="12">
      <c r="J5265" s="140"/>
    </row>
    <row r="5266" ht="12">
      <c r="J5266" s="140"/>
    </row>
    <row r="5267" ht="12">
      <c r="J5267" s="140"/>
    </row>
    <row r="5268" ht="12">
      <c r="J5268" s="140"/>
    </row>
    <row r="5269" ht="12">
      <c r="J5269" s="140"/>
    </row>
    <row r="5270" ht="12">
      <c r="J5270" s="140"/>
    </row>
    <row r="5271" ht="12">
      <c r="J5271" s="140"/>
    </row>
    <row r="5272" ht="12">
      <c r="J5272" s="140"/>
    </row>
    <row r="5273" ht="12">
      <c r="J5273" s="140"/>
    </row>
    <row r="5274" ht="12">
      <c r="J5274" s="140"/>
    </row>
    <row r="5275" ht="12">
      <c r="J5275" s="140"/>
    </row>
    <row r="5276" ht="12">
      <c r="J5276" s="140"/>
    </row>
    <row r="5277" ht="12">
      <c r="J5277" s="140"/>
    </row>
    <row r="5278" ht="12">
      <c r="J5278" s="140"/>
    </row>
    <row r="5279" ht="12">
      <c r="J5279" s="140"/>
    </row>
    <row r="5280" ht="12">
      <c r="J5280" s="140"/>
    </row>
    <row r="5281" ht="12">
      <c r="J5281" s="140"/>
    </row>
    <row r="5282" ht="12">
      <c r="J5282" s="140"/>
    </row>
    <row r="5283" ht="12">
      <c r="J5283" s="140"/>
    </row>
    <row r="5284" ht="12">
      <c r="J5284" s="140"/>
    </row>
    <row r="5285" ht="12">
      <c r="J5285" s="140"/>
    </row>
    <row r="5286" ht="12">
      <c r="J5286" s="140"/>
    </row>
    <row r="5287" ht="12">
      <c r="J5287" s="140"/>
    </row>
    <row r="5288" ht="12">
      <c r="J5288" s="140"/>
    </row>
    <row r="5289" ht="12">
      <c r="J5289" s="140"/>
    </row>
    <row r="5290" ht="12">
      <c r="J5290" s="140"/>
    </row>
    <row r="5291" ht="12">
      <c r="J5291" s="140"/>
    </row>
    <row r="5292" ht="12">
      <c r="J5292" s="140"/>
    </row>
    <row r="5293" ht="12">
      <c r="J5293" s="140"/>
    </row>
    <row r="5294" ht="12">
      <c r="J5294" s="140"/>
    </row>
    <row r="5295" ht="12">
      <c r="J5295" s="140"/>
    </row>
    <row r="5296" ht="12">
      <c r="J5296" s="140"/>
    </row>
    <row r="5297" ht="12">
      <c r="J5297" s="140"/>
    </row>
    <row r="5298" ht="12">
      <c r="J5298" s="140"/>
    </row>
    <row r="5299" ht="12">
      <c r="J5299" s="140"/>
    </row>
    <row r="5300" ht="12">
      <c r="J5300" s="140"/>
    </row>
    <row r="5301" ht="12">
      <c r="J5301" s="140"/>
    </row>
    <row r="5302" ht="12">
      <c r="J5302" s="140"/>
    </row>
    <row r="5303" ht="12">
      <c r="J5303" s="140"/>
    </row>
    <row r="5304" ht="12">
      <c r="J5304" s="140"/>
    </row>
    <row r="5305" ht="12">
      <c r="J5305" s="140"/>
    </row>
    <row r="5306" ht="12">
      <c r="J5306" s="140"/>
    </row>
    <row r="5307" ht="12">
      <c r="J5307" s="140"/>
    </row>
    <row r="5308" ht="12">
      <c r="J5308" s="140"/>
    </row>
    <row r="5309" ht="12">
      <c r="J5309" s="140"/>
    </row>
    <row r="5310" ht="12">
      <c r="J5310" s="140"/>
    </row>
    <row r="5311" ht="12">
      <c r="J5311" s="140"/>
    </row>
    <row r="5312" ht="12">
      <c r="J5312" s="140"/>
    </row>
    <row r="5313" ht="12">
      <c r="J5313" s="140"/>
    </row>
    <row r="5314" ht="12">
      <c r="J5314" s="140"/>
    </row>
    <row r="5315" ht="12">
      <c r="J5315" s="140"/>
    </row>
    <row r="5316" ht="12">
      <c r="J5316" s="140"/>
    </row>
    <row r="5317" ht="12">
      <c r="J5317" s="140"/>
    </row>
    <row r="5318" ht="12">
      <c r="J5318" s="140"/>
    </row>
    <row r="5319" ht="12">
      <c r="J5319" s="140"/>
    </row>
    <row r="5320" ht="12">
      <c r="J5320" s="140"/>
    </row>
    <row r="5321" ht="12">
      <c r="J5321" s="140"/>
    </row>
    <row r="5322" ht="12">
      <c r="J5322" s="140"/>
    </row>
    <row r="5323" ht="12">
      <c r="J5323" s="140"/>
    </row>
    <row r="5324" ht="12">
      <c r="J5324" s="140"/>
    </row>
    <row r="5325" ht="12">
      <c r="J5325" s="140"/>
    </row>
    <row r="5326" ht="12">
      <c r="J5326" s="140"/>
    </row>
    <row r="5327" ht="12">
      <c r="J5327" s="140"/>
    </row>
    <row r="5328" ht="12">
      <c r="J5328" s="140"/>
    </row>
    <row r="5329" ht="12">
      <c r="J5329" s="140"/>
    </row>
    <row r="5330" ht="12">
      <c r="J5330" s="140"/>
    </row>
    <row r="5331" ht="12">
      <c r="J5331" s="140"/>
    </row>
    <row r="5332" ht="12">
      <c r="J5332" s="140"/>
    </row>
    <row r="5333" ht="12">
      <c r="J5333" s="140"/>
    </row>
    <row r="5334" ht="12">
      <c r="J5334" s="140"/>
    </row>
    <row r="5335" ht="12">
      <c r="J5335" s="140"/>
    </row>
    <row r="5336" ht="12">
      <c r="J5336" s="140"/>
    </row>
    <row r="5337" ht="12">
      <c r="J5337" s="140"/>
    </row>
    <row r="5338" ht="12">
      <c r="J5338" s="140"/>
    </row>
    <row r="5339" ht="12">
      <c r="J5339" s="140"/>
    </row>
    <row r="5340" ht="12">
      <c r="J5340" s="140"/>
    </row>
    <row r="5341" ht="12">
      <c r="J5341" s="140"/>
    </row>
    <row r="5342" ht="12">
      <c r="J5342" s="140"/>
    </row>
    <row r="5343" ht="12">
      <c r="J5343" s="140"/>
    </row>
    <row r="5344" ht="12">
      <c r="J5344" s="140"/>
    </row>
    <row r="5345" ht="12">
      <c r="J5345" s="140"/>
    </row>
    <row r="5346" ht="12">
      <c r="J5346" s="140"/>
    </row>
    <row r="5347" ht="12">
      <c r="J5347" s="140"/>
    </row>
    <row r="5348" ht="12">
      <c r="J5348" s="140"/>
    </row>
    <row r="5349" ht="12">
      <c r="J5349" s="140"/>
    </row>
    <row r="5350" ht="12">
      <c r="J5350" s="140"/>
    </row>
    <row r="5351" ht="12">
      <c r="J5351" s="140"/>
    </row>
    <row r="5352" ht="12">
      <c r="J5352" s="140"/>
    </row>
    <row r="5353" ht="12">
      <c r="J5353" s="140"/>
    </row>
    <row r="5354" ht="12">
      <c r="J5354" s="140"/>
    </row>
    <row r="5355" ht="12">
      <c r="J5355" s="140"/>
    </row>
    <row r="5356" ht="12">
      <c r="J5356" s="140"/>
    </row>
    <row r="5357" ht="12">
      <c r="J5357" s="140"/>
    </row>
    <row r="5358" ht="12">
      <c r="J5358" s="140"/>
    </row>
    <row r="5359" ht="12">
      <c r="J5359" s="140"/>
    </row>
    <row r="5360" ht="12">
      <c r="J5360" s="140"/>
    </row>
    <row r="5361" ht="12">
      <c r="J5361" s="140"/>
    </row>
    <row r="5362" ht="12">
      <c r="J5362" s="140"/>
    </row>
    <row r="5363" ht="12">
      <c r="J5363" s="140"/>
    </row>
    <row r="5364" ht="12">
      <c r="J5364" s="140"/>
    </row>
    <row r="5365" ht="12">
      <c r="J5365" s="140"/>
    </row>
    <row r="5366" ht="12">
      <c r="J5366" s="140"/>
    </row>
    <row r="5367" ht="12">
      <c r="J5367" s="140"/>
    </row>
    <row r="5368" ht="12">
      <c r="J5368" s="140"/>
    </row>
    <row r="5369" ht="12">
      <c r="J5369" s="140"/>
    </row>
    <row r="5370" ht="12">
      <c r="J5370" s="140"/>
    </row>
    <row r="5371" ht="12">
      <c r="J5371" s="140"/>
    </row>
    <row r="5372" ht="12">
      <c r="J5372" s="140"/>
    </row>
    <row r="5373" ht="12">
      <c r="J5373" s="140"/>
    </row>
    <row r="5374" ht="12">
      <c r="J5374" s="140"/>
    </row>
    <row r="5375" ht="12">
      <c r="J5375" s="140"/>
    </row>
    <row r="5376" ht="12">
      <c r="J5376" s="140"/>
    </row>
    <row r="5377" ht="12">
      <c r="J5377" s="140"/>
    </row>
    <row r="5378" ht="12">
      <c r="J5378" s="140"/>
    </row>
    <row r="5379" ht="12">
      <c r="J5379" s="140"/>
    </row>
    <row r="5380" ht="12">
      <c r="J5380" s="140"/>
    </row>
    <row r="5381" ht="12">
      <c r="J5381" s="140"/>
    </row>
    <row r="5382" ht="12">
      <c r="J5382" s="140"/>
    </row>
    <row r="5383" ht="12">
      <c r="J5383" s="140"/>
    </row>
    <row r="5384" ht="12">
      <c r="J5384" s="140"/>
    </row>
    <row r="5385" ht="12">
      <c r="J5385" s="140"/>
    </row>
    <row r="5386" ht="12">
      <c r="J5386" s="140"/>
    </row>
    <row r="5387" ht="12">
      <c r="J5387" s="140"/>
    </row>
    <row r="5388" ht="12">
      <c r="J5388" s="140"/>
    </row>
    <row r="5389" ht="12">
      <c r="J5389" s="140"/>
    </row>
    <row r="5390" ht="12">
      <c r="J5390" s="140"/>
    </row>
    <row r="5391" ht="12">
      <c r="J5391" s="140"/>
    </row>
    <row r="5392" ht="12">
      <c r="J5392" s="140"/>
    </row>
    <row r="5393" ht="12">
      <c r="J5393" s="140"/>
    </row>
    <row r="5394" ht="12">
      <c r="J5394" s="140"/>
    </row>
    <row r="5395" ht="12">
      <c r="J5395" s="140"/>
    </row>
    <row r="5396" ht="12">
      <c r="J5396" s="140"/>
    </row>
    <row r="5397" ht="12">
      <c r="J5397" s="140"/>
    </row>
    <row r="5398" ht="12">
      <c r="J5398" s="140"/>
    </row>
    <row r="5399" ht="12">
      <c r="J5399" s="140"/>
    </row>
    <row r="5400" ht="12">
      <c r="J5400" s="140"/>
    </row>
    <row r="5401" ht="12">
      <c r="J5401" s="140"/>
    </row>
    <row r="5402" ht="12">
      <c r="J5402" s="140"/>
    </row>
    <row r="5403" ht="12">
      <c r="J5403" s="140"/>
    </row>
    <row r="5404" ht="12">
      <c r="J5404" s="140"/>
    </row>
    <row r="5405" ht="12">
      <c r="J5405" s="140"/>
    </row>
    <row r="5406" ht="12">
      <c r="J5406" s="140"/>
    </row>
    <row r="5407" ht="12">
      <c r="J5407" s="140"/>
    </row>
    <row r="5408" ht="12">
      <c r="J5408" s="140"/>
    </row>
    <row r="5409" ht="12">
      <c r="J5409" s="140"/>
    </row>
    <row r="5410" ht="12">
      <c r="J5410" s="140"/>
    </row>
    <row r="5411" ht="12">
      <c r="J5411" s="140"/>
    </row>
    <row r="5412" ht="12">
      <c r="J5412" s="140"/>
    </row>
    <row r="5413" ht="12">
      <c r="J5413" s="140"/>
    </row>
    <row r="5414" ht="12">
      <c r="J5414" s="140"/>
    </row>
    <row r="5415" ht="12">
      <c r="J5415" s="140"/>
    </row>
    <row r="5416" ht="12">
      <c r="J5416" s="140"/>
    </row>
    <row r="5417" ht="12">
      <c r="J5417" s="140"/>
    </row>
    <row r="5418" ht="12">
      <c r="J5418" s="140"/>
    </row>
    <row r="5419" ht="12">
      <c r="J5419" s="140"/>
    </row>
    <row r="5420" ht="12">
      <c r="J5420" s="140"/>
    </row>
    <row r="5421" ht="12">
      <c r="J5421" s="140"/>
    </row>
    <row r="5422" ht="12">
      <c r="J5422" s="140"/>
    </row>
    <row r="5423" ht="12">
      <c r="J5423" s="140"/>
    </row>
    <row r="5424" ht="12">
      <c r="J5424" s="140"/>
    </row>
    <row r="5425" ht="12">
      <c r="J5425" s="140"/>
    </row>
    <row r="5426" ht="12">
      <c r="J5426" s="140"/>
    </row>
    <row r="5427" ht="12">
      <c r="J5427" s="140"/>
    </row>
    <row r="5428" ht="12">
      <c r="J5428" s="140"/>
    </row>
    <row r="5429" ht="12">
      <c r="J5429" s="140"/>
    </row>
    <row r="5430" ht="12">
      <c r="J5430" s="140"/>
    </row>
    <row r="5431" ht="12">
      <c r="J5431" s="140"/>
    </row>
    <row r="5432" ht="12">
      <c r="J5432" s="140"/>
    </row>
    <row r="5433" ht="12">
      <c r="J5433" s="140"/>
    </row>
    <row r="5434" ht="12">
      <c r="J5434" s="140"/>
    </row>
    <row r="5435" ht="12">
      <c r="J5435" s="140"/>
    </row>
    <row r="5436" ht="12">
      <c r="J5436" s="140"/>
    </row>
    <row r="5437" ht="12">
      <c r="J5437" s="140"/>
    </row>
    <row r="5438" ht="12">
      <c r="J5438" s="140"/>
    </row>
    <row r="5439" ht="12">
      <c r="J5439" s="140"/>
    </row>
    <row r="5440" ht="12">
      <c r="J5440" s="140"/>
    </row>
    <row r="5441" ht="12">
      <c r="J5441" s="140"/>
    </row>
    <row r="5442" ht="12">
      <c r="J5442" s="140"/>
    </row>
    <row r="5443" ht="12">
      <c r="J5443" s="140"/>
    </row>
    <row r="5444" ht="12">
      <c r="J5444" s="140"/>
    </row>
    <row r="5445" ht="12">
      <c r="J5445" s="140"/>
    </row>
    <row r="5446" ht="12">
      <c r="J5446" s="140"/>
    </row>
    <row r="5447" ht="12">
      <c r="J5447" s="140"/>
    </row>
    <row r="5448" ht="12">
      <c r="J5448" s="140"/>
    </row>
    <row r="5449" ht="12">
      <c r="J5449" s="140"/>
    </row>
    <row r="5450" ht="12">
      <c r="J5450" s="140"/>
    </row>
    <row r="5451" ht="12">
      <c r="J5451" s="140"/>
    </row>
    <row r="5452" ht="12">
      <c r="J5452" s="140"/>
    </row>
    <row r="5453" ht="12">
      <c r="J5453" s="140"/>
    </row>
    <row r="5454" ht="12">
      <c r="J5454" s="140"/>
    </row>
    <row r="5455" ht="12">
      <c r="J5455" s="140"/>
    </row>
    <row r="5456" ht="12">
      <c r="J5456" s="140"/>
    </row>
    <row r="5457" ht="12">
      <c r="J5457" s="140"/>
    </row>
    <row r="5458" ht="12">
      <c r="J5458" s="140"/>
    </row>
    <row r="5459" ht="12">
      <c r="J5459" s="140"/>
    </row>
    <row r="5460" ht="12">
      <c r="J5460" s="140"/>
    </row>
    <row r="5461" ht="12">
      <c r="J5461" s="140"/>
    </row>
    <row r="5462" ht="12">
      <c r="J5462" s="140"/>
    </row>
    <row r="5463" ht="12">
      <c r="J5463" s="140"/>
    </row>
    <row r="5464" ht="12">
      <c r="J5464" s="140"/>
    </row>
    <row r="5465" ht="12">
      <c r="J5465" s="140"/>
    </row>
    <row r="5466" ht="12">
      <c r="J5466" s="140"/>
    </row>
    <row r="5467" ht="12">
      <c r="J5467" s="140"/>
    </row>
    <row r="5468" ht="12">
      <c r="J5468" s="140"/>
    </row>
    <row r="5469" ht="12">
      <c r="J5469" s="140"/>
    </row>
    <row r="5470" ht="12">
      <c r="J5470" s="140"/>
    </row>
    <row r="5471" ht="12">
      <c r="J5471" s="140"/>
    </row>
    <row r="5472" ht="12">
      <c r="J5472" s="140"/>
    </row>
    <row r="5473" ht="12">
      <c r="J5473" s="140"/>
    </row>
    <row r="5474" ht="12">
      <c r="J5474" s="140"/>
    </row>
    <row r="5475" ht="12">
      <c r="J5475" s="140"/>
    </row>
    <row r="5476" ht="12">
      <c r="J5476" s="140"/>
    </row>
    <row r="5477" ht="12">
      <c r="J5477" s="140"/>
    </row>
    <row r="5478" ht="12">
      <c r="J5478" s="140"/>
    </row>
    <row r="5479" ht="12">
      <c r="J5479" s="140"/>
    </row>
    <row r="5480" ht="12">
      <c r="J5480" s="140"/>
    </row>
    <row r="5481" ht="12">
      <c r="J5481" s="140"/>
    </row>
    <row r="5482" ht="12">
      <c r="J5482" s="140"/>
    </row>
    <row r="5483" ht="12">
      <c r="J5483" s="140"/>
    </row>
    <row r="5484" ht="12">
      <c r="J5484" s="140"/>
    </row>
    <row r="5485" ht="12">
      <c r="J5485" s="140"/>
    </row>
    <row r="5486" ht="12">
      <c r="J5486" s="140"/>
    </row>
    <row r="5487" ht="12">
      <c r="J5487" s="140"/>
    </row>
    <row r="5488" ht="12">
      <c r="J5488" s="140"/>
    </row>
    <row r="5489" ht="12">
      <c r="J5489" s="140"/>
    </row>
    <row r="5490" ht="12">
      <c r="J5490" s="140"/>
    </row>
    <row r="5491" ht="12">
      <c r="J5491" s="140"/>
    </row>
    <row r="5492" ht="12">
      <c r="J5492" s="140"/>
    </row>
    <row r="5493" ht="12">
      <c r="J5493" s="140"/>
    </row>
    <row r="5494" ht="12">
      <c r="J5494" s="140"/>
    </row>
    <row r="5495" ht="12">
      <c r="J5495" s="140"/>
    </row>
    <row r="5496" ht="12">
      <c r="J5496" s="140"/>
    </row>
    <row r="5497" ht="12">
      <c r="J5497" s="140"/>
    </row>
    <row r="5498" ht="12">
      <c r="J5498" s="140"/>
    </row>
    <row r="5499" ht="12">
      <c r="J5499" s="140"/>
    </row>
    <row r="5500" ht="12">
      <c r="J5500" s="140"/>
    </row>
    <row r="5501" ht="12">
      <c r="J5501" s="140"/>
    </row>
    <row r="5502" ht="12">
      <c r="J5502" s="140"/>
    </row>
    <row r="5503" ht="12">
      <c r="J5503" s="140"/>
    </row>
    <row r="5504" ht="12">
      <c r="J5504" s="140"/>
    </row>
    <row r="5505" ht="12">
      <c r="J5505" s="140"/>
    </row>
    <row r="5506" ht="12">
      <c r="J5506" s="140"/>
    </row>
    <row r="5507" ht="12">
      <c r="J5507" s="140"/>
    </row>
    <row r="5508" ht="12">
      <c r="J5508" s="140"/>
    </row>
    <row r="5509" ht="12">
      <c r="J5509" s="140"/>
    </row>
    <row r="5510" ht="12">
      <c r="J5510" s="140"/>
    </row>
    <row r="5511" ht="12">
      <c r="J5511" s="140"/>
    </row>
    <row r="5512" ht="12">
      <c r="J5512" s="140"/>
    </row>
    <row r="5513" ht="12">
      <c r="J5513" s="140"/>
    </row>
    <row r="5514" ht="12">
      <c r="J5514" s="140"/>
    </row>
    <row r="5515" ht="12">
      <c r="J5515" s="140"/>
    </row>
    <row r="5516" ht="12">
      <c r="J5516" s="140"/>
    </row>
    <row r="5517" ht="12">
      <c r="J5517" s="140"/>
    </row>
    <row r="5518" ht="12">
      <c r="J5518" s="140"/>
    </row>
    <row r="5519" ht="12">
      <c r="J5519" s="140"/>
    </row>
    <row r="5520" ht="12">
      <c r="J5520" s="140"/>
    </row>
    <row r="5521" ht="12">
      <c r="J5521" s="140"/>
    </row>
    <row r="5522" ht="12">
      <c r="J5522" s="140"/>
    </row>
    <row r="5523" ht="12">
      <c r="J5523" s="140"/>
    </row>
    <row r="5524" ht="12">
      <c r="J5524" s="140"/>
    </row>
    <row r="5525" ht="12">
      <c r="J5525" s="140"/>
    </row>
    <row r="5526" ht="12">
      <c r="J5526" s="140"/>
    </row>
    <row r="5527" ht="12">
      <c r="J5527" s="140"/>
    </row>
    <row r="5528" ht="12">
      <c r="J5528" s="140"/>
    </row>
    <row r="5529" ht="12">
      <c r="J5529" s="140"/>
    </row>
    <row r="5530" ht="12">
      <c r="J5530" s="140"/>
    </row>
    <row r="5531" ht="12">
      <c r="J5531" s="140"/>
    </row>
    <row r="5532" ht="12">
      <c r="J5532" s="140"/>
    </row>
    <row r="5533" ht="12">
      <c r="J5533" s="140"/>
    </row>
    <row r="5534" ht="12">
      <c r="J5534" s="140"/>
    </row>
    <row r="5535" ht="12">
      <c r="J5535" s="140"/>
    </row>
    <row r="5536" ht="12">
      <c r="J5536" s="140"/>
    </row>
    <row r="5537" ht="12">
      <c r="J5537" s="140"/>
    </row>
    <row r="5538" ht="12">
      <c r="J5538" s="140"/>
    </row>
    <row r="5539" ht="12">
      <c r="J5539" s="140"/>
    </row>
    <row r="5540" ht="12">
      <c r="J5540" s="140"/>
    </row>
    <row r="5541" ht="12">
      <c r="J5541" s="140"/>
    </row>
    <row r="5542" ht="12">
      <c r="J5542" s="140"/>
    </row>
    <row r="5543" ht="12">
      <c r="J5543" s="140"/>
    </row>
    <row r="5544" ht="12">
      <c r="J5544" s="140"/>
    </row>
    <row r="5545" ht="12">
      <c r="J5545" s="140"/>
    </row>
    <row r="5546" ht="12">
      <c r="J5546" s="140"/>
    </row>
    <row r="5547" ht="12">
      <c r="J5547" s="140"/>
    </row>
    <row r="5548" ht="12">
      <c r="J5548" s="140"/>
    </row>
    <row r="5549" ht="12">
      <c r="J5549" s="140"/>
    </row>
    <row r="5550" ht="12">
      <c r="J5550" s="140"/>
    </row>
    <row r="5551" ht="12">
      <c r="J5551" s="140"/>
    </row>
    <row r="5552" ht="12">
      <c r="J5552" s="140"/>
    </row>
    <row r="5553" ht="12">
      <c r="J5553" s="140"/>
    </row>
    <row r="5554" ht="12">
      <c r="J5554" s="140"/>
    </row>
    <row r="5555" ht="12">
      <c r="J5555" s="140"/>
    </row>
    <row r="5556" ht="12">
      <c r="J5556" s="140"/>
    </row>
    <row r="5557" ht="12">
      <c r="J5557" s="140"/>
    </row>
    <row r="5558" ht="12">
      <c r="J5558" s="140"/>
    </row>
    <row r="5559" ht="12">
      <c r="J5559" s="140"/>
    </row>
    <row r="5560" ht="12">
      <c r="J5560" s="140"/>
    </row>
    <row r="5561" ht="12">
      <c r="J5561" s="140"/>
    </row>
    <row r="5562" ht="12">
      <c r="J5562" s="140"/>
    </row>
    <row r="5563" ht="12">
      <c r="J5563" s="140"/>
    </row>
    <row r="5564" ht="12">
      <c r="J5564" s="140"/>
    </row>
    <row r="5565" ht="12">
      <c r="J5565" s="140"/>
    </row>
    <row r="5566" ht="12">
      <c r="J5566" s="140"/>
    </row>
    <row r="5567" ht="12">
      <c r="J5567" s="140"/>
    </row>
    <row r="5568" ht="12">
      <c r="J5568" s="140"/>
    </row>
    <row r="5569" ht="12">
      <c r="J5569" s="140"/>
    </row>
    <row r="5570" ht="12">
      <c r="J5570" s="140"/>
    </row>
    <row r="5571" ht="12">
      <c r="J5571" s="140"/>
    </row>
    <row r="5572" ht="12">
      <c r="J5572" s="140"/>
    </row>
    <row r="5573" ht="12">
      <c r="J5573" s="140"/>
    </row>
    <row r="5574" ht="12">
      <c r="J5574" s="140"/>
    </row>
    <row r="5575" ht="12">
      <c r="J5575" s="140"/>
    </row>
    <row r="5576" ht="12">
      <c r="J5576" s="140"/>
    </row>
    <row r="5577" ht="12">
      <c r="J5577" s="140"/>
    </row>
    <row r="5578" ht="12">
      <c r="J5578" s="140"/>
    </row>
    <row r="5579" ht="12">
      <c r="J5579" s="140"/>
    </row>
    <row r="5580" ht="12">
      <c r="J5580" s="140"/>
    </row>
    <row r="5581" ht="12">
      <c r="J5581" s="140"/>
    </row>
    <row r="5582" ht="12">
      <c r="J5582" s="140"/>
    </row>
    <row r="5583" ht="12">
      <c r="J5583" s="140"/>
    </row>
    <row r="5584" ht="12">
      <c r="J5584" s="140"/>
    </row>
    <row r="5585" ht="12">
      <c r="J5585" s="140"/>
    </row>
    <row r="5586" ht="12">
      <c r="J5586" s="140"/>
    </row>
    <row r="5587" ht="12">
      <c r="J5587" s="140"/>
    </row>
    <row r="5588" ht="12">
      <c r="J5588" s="140"/>
    </row>
    <row r="5589" ht="12">
      <c r="J5589" s="140"/>
    </row>
    <row r="5590" ht="12">
      <c r="J5590" s="140"/>
    </row>
    <row r="5591" ht="12">
      <c r="J5591" s="140"/>
    </row>
    <row r="5592" ht="12">
      <c r="J5592" s="140"/>
    </row>
    <row r="5593" ht="12">
      <c r="J5593" s="140"/>
    </row>
    <row r="5594" ht="12">
      <c r="J5594" s="140"/>
    </row>
    <row r="5595" ht="12">
      <c r="J5595" s="140"/>
    </row>
    <row r="5596" ht="12">
      <c r="J5596" s="140"/>
    </row>
    <row r="5597" ht="12">
      <c r="J5597" s="140"/>
    </row>
    <row r="5598" ht="12">
      <c r="J5598" s="140"/>
    </row>
    <row r="5599" ht="12">
      <c r="J5599" s="140"/>
    </row>
    <row r="5600" ht="12">
      <c r="J5600" s="140"/>
    </row>
    <row r="5601" ht="12">
      <c r="J5601" s="140"/>
    </row>
    <row r="5602" ht="12">
      <c r="J5602" s="140"/>
    </row>
    <row r="5603" ht="12">
      <c r="J5603" s="140"/>
    </row>
    <row r="5604" ht="12">
      <c r="J5604" s="140"/>
    </row>
    <row r="5605" ht="12">
      <c r="J5605" s="140"/>
    </row>
    <row r="5606" ht="12">
      <c r="J5606" s="140"/>
    </row>
    <row r="5607" ht="12">
      <c r="J5607" s="140"/>
    </row>
    <row r="5608" ht="12">
      <c r="J5608" s="140"/>
    </row>
    <row r="5609" ht="12">
      <c r="J5609" s="140"/>
    </row>
    <row r="5610" ht="12">
      <c r="J5610" s="140"/>
    </row>
    <row r="5611" ht="12">
      <c r="J5611" s="140"/>
    </row>
    <row r="5612" ht="12">
      <c r="J5612" s="140"/>
    </row>
    <row r="5613" ht="12">
      <c r="J5613" s="140"/>
    </row>
    <row r="5614" ht="12">
      <c r="J5614" s="140"/>
    </row>
    <row r="5615" ht="12">
      <c r="J5615" s="140"/>
    </row>
    <row r="5616" ht="12">
      <c r="J5616" s="140"/>
    </row>
    <row r="5617" ht="12">
      <c r="J5617" s="140"/>
    </row>
    <row r="5618" ht="12">
      <c r="J5618" s="140"/>
    </row>
    <row r="5619" ht="12">
      <c r="J5619" s="140"/>
    </row>
    <row r="5620" ht="12">
      <c r="J5620" s="140"/>
    </row>
    <row r="5621" ht="12">
      <c r="J5621" s="140"/>
    </row>
    <row r="5622" ht="12">
      <c r="J5622" s="140"/>
    </row>
    <row r="5623" ht="12">
      <c r="J5623" s="140"/>
    </row>
    <row r="5624" ht="12">
      <c r="J5624" s="140"/>
    </row>
    <row r="5625" ht="12">
      <c r="J5625" s="140"/>
    </row>
    <row r="5626" ht="12">
      <c r="J5626" s="140"/>
    </row>
    <row r="5627" ht="12">
      <c r="J5627" s="140"/>
    </row>
    <row r="5628" ht="12">
      <c r="J5628" s="140"/>
    </row>
    <row r="5629" ht="12">
      <c r="J5629" s="140"/>
    </row>
    <row r="5630" ht="12">
      <c r="J5630" s="140"/>
    </row>
    <row r="5631" ht="12">
      <c r="J5631" s="140"/>
    </row>
    <row r="5632" ht="12">
      <c r="J5632" s="140"/>
    </row>
    <row r="5633" ht="12">
      <c r="J5633" s="140"/>
    </row>
    <row r="5634" ht="12">
      <c r="J5634" s="140"/>
    </row>
    <row r="5635" ht="12">
      <c r="J5635" s="140"/>
    </row>
    <row r="5636" ht="12">
      <c r="J5636" s="140"/>
    </row>
    <row r="5637" ht="12">
      <c r="J5637" s="140"/>
    </row>
    <row r="5638" ht="12">
      <c r="J5638" s="140"/>
    </row>
    <row r="5639" ht="12">
      <c r="J5639" s="140"/>
    </row>
    <row r="5640" ht="12">
      <c r="J5640" s="140"/>
    </row>
    <row r="5641" ht="12">
      <c r="J5641" s="140"/>
    </row>
    <row r="5642" ht="12">
      <c r="J5642" s="140"/>
    </row>
    <row r="5643" ht="12">
      <c r="J5643" s="140"/>
    </row>
    <row r="5644" ht="12">
      <c r="J5644" s="140"/>
    </row>
    <row r="5645" ht="12">
      <c r="J5645" s="140"/>
    </row>
    <row r="5646" ht="12">
      <c r="J5646" s="140"/>
    </row>
    <row r="5647" ht="12">
      <c r="J5647" s="140"/>
    </row>
    <row r="5648" ht="12">
      <c r="J5648" s="140"/>
    </row>
    <row r="5649" ht="12">
      <c r="J5649" s="140"/>
    </row>
    <row r="5650" ht="12">
      <c r="J5650" s="140"/>
    </row>
    <row r="5651" ht="12">
      <c r="J5651" s="140"/>
    </row>
    <row r="5652" ht="12">
      <c r="J5652" s="140"/>
    </row>
    <row r="5653" ht="12">
      <c r="J5653" s="140"/>
    </row>
    <row r="5654" ht="12">
      <c r="J5654" s="140"/>
    </row>
    <row r="5655" ht="12">
      <c r="J5655" s="140"/>
    </row>
    <row r="5656" ht="12">
      <c r="J5656" s="140"/>
    </row>
    <row r="5657" ht="12">
      <c r="J5657" s="140"/>
    </row>
    <row r="5658" ht="12">
      <c r="J5658" s="140"/>
    </row>
    <row r="5659" ht="12">
      <c r="J5659" s="140"/>
    </row>
    <row r="5660" ht="12">
      <c r="J5660" s="140"/>
    </row>
    <row r="5661" ht="12">
      <c r="J5661" s="140"/>
    </row>
    <row r="5662" ht="12">
      <c r="J5662" s="140"/>
    </row>
    <row r="5663" ht="12">
      <c r="J5663" s="140"/>
    </row>
    <row r="5664" ht="12">
      <c r="J5664" s="140"/>
    </row>
    <row r="5665" ht="12">
      <c r="J5665" s="140"/>
    </row>
    <row r="5666" ht="12">
      <c r="J5666" s="140"/>
    </row>
    <row r="5667" ht="12">
      <c r="J5667" s="140"/>
    </row>
    <row r="5668" ht="12">
      <c r="J5668" s="140"/>
    </row>
    <row r="5669" ht="12">
      <c r="J5669" s="140"/>
    </row>
    <row r="5670" ht="12">
      <c r="J5670" s="140"/>
    </row>
    <row r="5671" ht="12">
      <c r="J5671" s="140"/>
    </row>
    <row r="5672" ht="12">
      <c r="J5672" s="140"/>
    </row>
    <row r="5673" ht="12">
      <c r="J5673" s="140"/>
    </row>
    <row r="5674" ht="12">
      <c r="J5674" s="140"/>
    </row>
    <row r="5675" ht="12">
      <c r="J5675" s="140"/>
    </row>
    <row r="5676" ht="12">
      <c r="J5676" s="140"/>
    </row>
    <row r="5677" ht="12">
      <c r="J5677" s="140"/>
    </row>
    <row r="5678" ht="12">
      <c r="J5678" s="140"/>
    </row>
    <row r="5679" ht="12">
      <c r="J5679" s="140"/>
    </row>
    <row r="5680" ht="12">
      <c r="J5680" s="140"/>
    </row>
    <row r="5681" ht="12">
      <c r="J5681" s="140"/>
    </row>
    <row r="5682" ht="12">
      <c r="J5682" s="140"/>
    </row>
    <row r="5683" ht="12">
      <c r="J5683" s="140"/>
    </row>
    <row r="5684" ht="12">
      <c r="J5684" s="140"/>
    </row>
    <row r="5685" ht="12">
      <c r="J5685" s="140"/>
    </row>
    <row r="5686" ht="12">
      <c r="J5686" s="140"/>
    </row>
    <row r="5687" ht="12">
      <c r="J5687" s="140"/>
    </row>
    <row r="5688" ht="12">
      <c r="J5688" s="140"/>
    </row>
    <row r="5689" ht="12">
      <c r="J5689" s="140"/>
    </row>
    <row r="5690" ht="12">
      <c r="J5690" s="140"/>
    </row>
    <row r="5691" ht="12">
      <c r="J5691" s="140"/>
    </row>
    <row r="5692" ht="12">
      <c r="J5692" s="140"/>
    </row>
    <row r="5693" ht="12">
      <c r="J5693" s="140"/>
    </row>
    <row r="5694" ht="12">
      <c r="J5694" s="140"/>
    </row>
    <row r="5695" ht="12">
      <c r="J5695" s="140"/>
    </row>
    <row r="5696" ht="12">
      <c r="J5696" s="140"/>
    </row>
    <row r="5697" ht="12">
      <c r="J5697" s="140"/>
    </row>
    <row r="5698" ht="12">
      <c r="J5698" s="140"/>
    </row>
    <row r="5699" ht="12">
      <c r="J5699" s="140"/>
    </row>
    <row r="5700" ht="12">
      <c r="J5700" s="140"/>
    </row>
    <row r="5701" ht="12">
      <c r="J5701" s="140"/>
    </row>
    <row r="5702" ht="12">
      <c r="J5702" s="140"/>
    </row>
    <row r="5703" ht="12">
      <c r="J5703" s="140"/>
    </row>
    <row r="5704" ht="12">
      <c r="J5704" s="140"/>
    </row>
    <row r="5705" ht="12">
      <c r="J5705" s="140"/>
    </row>
    <row r="5706" ht="12">
      <c r="J5706" s="140"/>
    </row>
    <row r="5707" ht="12">
      <c r="J5707" s="140"/>
    </row>
    <row r="5708" ht="12">
      <c r="J5708" s="140"/>
    </row>
    <row r="5709" ht="12">
      <c r="J5709" s="140"/>
    </row>
    <row r="5710" ht="12">
      <c r="J5710" s="140"/>
    </row>
    <row r="5711" ht="12">
      <c r="J5711" s="140"/>
    </row>
    <row r="5712" ht="12">
      <c r="J5712" s="140"/>
    </row>
    <row r="5713" ht="12">
      <c r="J5713" s="140"/>
    </row>
    <row r="5714" ht="12">
      <c r="J5714" s="140"/>
    </row>
    <row r="5715" ht="12">
      <c r="J5715" s="140"/>
    </row>
    <row r="5716" ht="12">
      <c r="J5716" s="140"/>
    </row>
    <row r="5717" ht="12">
      <c r="J5717" s="140"/>
    </row>
    <row r="5718" ht="12">
      <c r="J5718" s="140"/>
    </row>
    <row r="5719" ht="12">
      <c r="J5719" s="140"/>
    </row>
    <row r="5720" ht="12">
      <c r="J5720" s="140"/>
    </row>
    <row r="5721" ht="12">
      <c r="J5721" s="140"/>
    </row>
    <row r="5722" ht="12">
      <c r="J5722" s="140"/>
    </row>
    <row r="5723" ht="12">
      <c r="J5723" s="140"/>
    </row>
    <row r="5724" ht="12">
      <c r="J5724" s="140"/>
    </row>
    <row r="5725" ht="12">
      <c r="J5725" s="140"/>
    </row>
    <row r="5726" ht="12">
      <c r="J5726" s="140"/>
    </row>
    <row r="5727" ht="12">
      <c r="J5727" s="140"/>
    </row>
    <row r="5728" ht="12">
      <c r="J5728" s="140"/>
    </row>
    <row r="5729" ht="12">
      <c r="J5729" s="140"/>
    </row>
    <row r="5730" ht="12">
      <c r="J5730" s="140"/>
    </row>
    <row r="5731" ht="12">
      <c r="J5731" s="140"/>
    </row>
    <row r="5732" ht="12">
      <c r="J5732" s="140"/>
    </row>
    <row r="5733" ht="12">
      <c r="J5733" s="140"/>
    </row>
    <row r="5734" ht="12">
      <c r="J5734" s="140"/>
    </row>
    <row r="5735" ht="12">
      <c r="J5735" s="140"/>
    </row>
    <row r="5736" ht="12">
      <c r="J5736" s="140"/>
    </row>
    <row r="5737" ht="12">
      <c r="J5737" s="140"/>
    </row>
    <row r="5738" ht="12">
      <c r="J5738" s="140"/>
    </row>
    <row r="5739" ht="12">
      <c r="J5739" s="140"/>
    </row>
    <row r="5740" ht="12">
      <c r="J5740" s="140"/>
    </row>
    <row r="5741" ht="12">
      <c r="J5741" s="140"/>
    </row>
    <row r="5742" ht="12">
      <c r="J5742" s="140"/>
    </row>
    <row r="5743" ht="12">
      <c r="J5743" s="140"/>
    </row>
    <row r="5744" ht="12">
      <c r="J5744" s="140"/>
    </row>
    <row r="5745" ht="12">
      <c r="J5745" s="140"/>
    </row>
    <row r="5746" ht="12">
      <c r="J5746" s="140"/>
    </row>
    <row r="5747" ht="12">
      <c r="J5747" s="140"/>
    </row>
    <row r="5748" ht="12">
      <c r="J5748" s="140"/>
    </row>
    <row r="5749" ht="12">
      <c r="J5749" s="140"/>
    </row>
    <row r="5750" ht="12">
      <c r="J5750" s="140"/>
    </row>
    <row r="5751" ht="12">
      <c r="J5751" s="140"/>
    </row>
    <row r="5752" ht="12">
      <c r="J5752" s="140"/>
    </row>
    <row r="5753" ht="12">
      <c r="J5753" s="140"/>
    </row>
    <row r="5754" ht="12">
      <c r="J5754" s="140"/>
    </row>
    <row r="5755" ht="12">
      <c r="J5755" s="140"/>
    </row>
    <row r="5756" ht="12">
      <c r="J5756" s="140"/>
    </row>
    <row r="5757" ht="12">
      <c r="J5757" s="140"/>
    </row>
    <row r="5758" ht="12">
      <c r="J5758" s="140"/>
    </row>
    <row r="5759" ht="12">
      <c r="J5759" s="140"/>
    </row>
    <row r="5760" ht="12">
      <c r="J5760" s="140"/>
    </row>
    <row r="5761" ht="12">
      <c r="J5761" s="140"/>
    </row>
    <row r="5762" ht="12">
      <c r="J5762" s="140"/>
    </row>
    <row r="5763" ht="12">
      <c r="J5763" s="140"/>
    </row>
    <row r="5764" ht="12">
      <c r="J5764" s="140"/>
    </row>
    <row r="5765" ht="12">
      <c r="J5765" s="140"/>
    </row>
    <row r="5766" ht="12">
      <c r="J5766" s="140"/>
    </row>
    <row r="5767" ht="12">
      <c r="J5767" s="140"/>
    </row>
    <row r="5768" ht="12">
      <c r="J5768" s="140"/>
    </row>
    <row r="5769" ht="12">
      <c r="J5769" s="140"/>
    </row>
    <row r="5770" ht="12">
      <c r="J5770" s="140"/>
    </row>
    <row r="5771" ht="12">
      <c r="J5771" s="140"/>
    </row>
    <row r="5772" ht="12">
      <c r="J5772" s="140"/>
    </row>
    <row r="5773" ht="12">
      <c r="J5773" s="140"/>
    </row>
    <row r="5774" ht="12">
      <c r="J5774" s="140"/>
    </row>
    <row r="5775" ht="12">
      <c r="J5775" s="140"/>
    </row>
    <row r="5776" ht="12">
      <c r="J5776" s="140"/>
    </row>
    <row r="5777" ht="12">
      <c r="J5777" s="140"/>
    </row>
    <row r="5778" ht="12">
      <c r="J5778" s="140"/>
    </row>
    <row r="5779" ht="12">
      <c r="J5779" s="140"/>
    </row>
    <row r="5780" ht="12">
      <c r="J5780" s="140"/>
    </row>
    <row r="5781" ht="12">
      <c r="J5781" s="140"/>
    </row>
    <row r="5782" ht="12">
      <c r="J5782" s="140"/>
    </row>
    <row r="5783" ht="12">
      <c r="J5783" s="140"/>
    </row>
    <row r="5784" ht="12">
      <c r="J5784" s="140"/>
    </row>
    <row r="5785" ht="12">
      <c r="J5785" s="140"/>
    </row>
    <row r="5786" ht="12">
      <c r="J5786" s="140"/>
    </row>
    <row r="5787" ht="12">
      <c r="J5787" s="140"/>
    </row>
    <row r="5788" ht="12">
      <c r="J5788" s="140"/>
    </row>
    <row r="5789" ht="12">
      <c r="J5789" s="140"/>
    </row>
    <row r="5790" ht="12">
      <c r="J5790" s="140"/>
    </row>
    <row r="5791" ht="12">
      <c r="J5791" s="140"/>
    </row>
    <row r="5792" ht="12">
      <c r="J5792" s="140"/>
    </row>
    <row r="5793" ht="12">
      <c r="J5793" s="140"/>
    </row>
    <row r="5794" ht="12">
      <c r="J5794" s="140"/>
    </row>
    <row r="5795" ht="12">
      <c r="J5795" s="140"/>
    </row>
    <row r="5796" ht="12">
      <c r="J5796" s="140"/>
    </row>
    <row r="5797" ht="12">
      <c r="J5797" s="140"/>
    </row>
    <row r="5798" ht="12">
      <c r="J5798" s="140"/>
    </row>
    <row r="5799" ht="12">
      <c r="J5799" s="140"/>
    </row>
    <row r="5800" ht="12">
      <c r="J5800" s="140"/>
    </row>
    <row r="5801" ht="12">
      <c r="J5801" s="140"/>
    </row>
    <row r="5802" ht="12">
      <c r="J5802" s="140"/>
    </row>
    <row r="5803" ht="12">
      <c r="J5803" s="140"/>
    </row>
    <row r="5804" ht="12">
      <c r="J5804" s="140"/>
    </row>
    <row r="5805" ht="12">
      <c r="J5805" s="140"/>
    </row>
    <row r="5806" ht="12">
      <c r="J5806" s="140"/>
    </row>
    <row r="5807" ht="12">
      <c r="J5807" s="140"/>
    </row>
    <row r="5808" ht="12">
      <c r="J5808" s="140"/>
    </row>
    <row r="5809" ht="12">
      <c r="J5809" s="140"/>
    </row>
    <row r="5810" ht="12">
      <c r="J5810" s="140"/>
    </row>
    <row r="5811" ht="12">
      <c r="J5811" s="140"/>
    </row>
    <row r="5812" ht="12">
      <c r="J5812" s="140"/>
    </row>
    <row r="5813" ht="12">
      <c r="J5813" s="140"/>
    </row>
    <row r="5814" ht="12">
      <c r="J5814" s="140"/>
    </row>
    <row r="5815" ht="12">
      <c r="J5815" s="140"/>
    </row>
    <row r="5816" ht="12">
      <c r="J5816" s="140"/>
    </row>
    <row r="5817" ht="12">
      <c r="J5817" s="140"/>
    </row>
    <row r="5818" ht="12">
      <c r="J5818" s="140"/>
    </row>
    <row r="5819" ht="12">
      <c r="J5819" s="140"/>
    </row>
    <row r="5820" ht="12">
      <c r="J5820" s="140"/>
    </row>
    <row r="5821" ht="12">
      <c r="J5821" s="140"/>
    </row>
    <row r="5822" ht="12">
      <c r="J5822" s="140"/>
    </row>
    <row r="5823" ht="12">
      <c r="J5823" s="140"/>
    </row>
    <row r="5824" ht="12">
      <c r="J5824" s="140"/>
    </row>
    <row r="5825" ht="12">
      <c r="J5825" s="140"/>
    </row>
    <row r="5826" ht="12">
      <c r="J5826" s="140"/>
    </row>
    <row r="5827" ht="12">
      <c r="J5827" s="140"/>
    </row>
    <row r="5828" ht="12">
      <c r="J5828" s="140"/>
    </row>
    <row r="5829" ht="12">
      <c r="J5829" s="140"/>
    </row>
    <row r="5830" ht="12">
      <c r="J5830" s="140"/>
    </row>
    <row r="5831" ht="12">
      <c r="J5831" s="140"/>
    </row>
    <row r="5832" ht="12">
      <c r="J5832" s="140"/>
    </row>
    <row r="5833" ht="12">
      <c r="J5833" s="140"/>
    </row>
    <row r="5834" ht="12">
      <c r="J5834" s="140"/>
    </row>
    <row r="5835" ht="12">
      <c r="J5835" s="140"/>
    </row>
    <row r="5836" ht="12">
      <c r="J5836" s="140"/>
    </row>
    <row r="5837" ht="12">
      <c r="J5837" s="140"/>
    </row>
    <row r="5838" ht="12">
      <c r="J5838" s="140"/>
    </row>
    <row r="5839" ht="12">
      <c r="J5839" s="140"/>
    </row>
    <row r="5840" ht="12">
      <c r="J5840" s="140"/>
    </row>
    <row r="5841" ht="12">
      <c r="J5841" s="140"/>
    </row>
    <row r="5842" ht="12">
      <c r="J5842" s="140"/>
    </row>
    <row r="5843" ht="12">
      <c r="J5843" s="140"/>
    </row>
    <row r="5844" ht="12">
      <c r="J5844" s="140"/>
    </row>
    <row r="5845" ht="12">
      <c r="J5845" s="140"/>
    </row>
    <row r="5846" ht="12">
      <c r="J5846" s="140"/>
    </row>
    <row r="5847" ht="12">
      <c r="J5847" s="140"/>
    </row>
    <row r="5848" ht="12">
      <c r="J5848" s="140"/>
    </row>
    <row r="5849" ht="12">
      <c r="J5849" s="140"/>
    </row>
    <row r="5850" ht="12">
      <c r="J5850" s="140"/>
    </row>
    <row r="5851" ht="12">
      <c r="J5851" s="140"/>
    </row>
    <row r="5852" ht="12">
      <c r="J5852" s="140"/>
    </row>
    <row r="5853" ht="12">
      <c r="J5853" s="140"/>
    </row>
    <row r="5854" ht="12">
      <c r="J5854" s="140"/>
    </row>
    <row r="5855" ht="12">
      <c r="J5855" s="140"/>
    </row>
    <row r="5856" ht="12">
      <c r="J5856" s="140"/>
    </row>
    <row r="5857" ht="12">
      <c r="J5857" s="140"/>
    </row>
    <row r="5858" ht="12">
      <c r="J5858" s="140"/>
    </row>
    <row r="5859" ht="12">
      <c r="J5859" s="140"/>
    </row>
    <row r="5860" ht="12">
      <c r="J5860" s="140"/>
    </row>
    <row r="5861" ht="12">
      <c r="J5861" s="140"/>
    </row>
    <row r="5862" ht="12">
      <c r="J5862" s="140"/>
    </row>
    <row r="5863" ht="12">
      <c r="J5863" s="140"/>
    </row>
    <row r="5864" ht="12">
      <c r="J5864" s="140"/>
    </row>
    <row r="5865" ht="12">
      <c r="J5865" s="140"/>
    </row>
    <row r="5866" ht="12">
      <c r="J5866" s="140"/>
    </row>
    <row r="5867" ht="12">
      <c r="J5867" s="140"/>
    </row>
    <row r="5868" ht="12">
      <c r="J5868" s="140"/>
    </row>
    <row r="5869" ht="12">
      <c r="J5869" s="140"/>
    </row>
    <row r="5870" ht="12">
      <c r="J5870" s="140"/>
    </row>
    <row r="5871" ht="12">
      <c r="J5871" s="140"/>
    </row>
    <row r="5872" ht="12">
      <c r="J5872" s="140"/>
    </row>
    <row r="5873" ht="12">
      <c r="J5873" s="140"/>
    </row>
    <row r="5874" ht="12">
      <c r="J5874" s="140"/>
    </row>
    <row r="5875" ht="12">
      <c r="J5875" s="140"/>
    </row>
    <row r="5876" ht="12">
      <c r="J5876" s="140"/>
    </row>
    <row r="5877" ht="12">
      <c r="J5877" s="140"/>
    </row>
    <row r="5878" ht="12">
      <c r="J5878" s="140"/>
    </row>
    <row r="5879" ht="12">
      <c r="J5879" s="140"/>
    </row>
    <row r="5880" ht="12">
      <c r="J5880" s="140"/>
    </row>
    <row r="5881" ht="12">
      <c r="J5881" s="140"/>
    </row>
    <row r="5882" ht="12">
      <c r="J5882" s="140"/>
    </row>
    <row r="5883" ht="12">
      <c r="J5883" s="140"/>
    </row>
    <row r="5884" ht="12">
      <c r="J5884" s="140"/>
    </row>
    <row r="5885" ht="12">
      <c r="J5885" s="140"/>
    </row>
    <row r="5886" ht="12">
      <c r="J5886" s="140"/>
    </row>
    <row r="5887" ht="12">
      <c r="J5887" s="140"/>
    </row>
    <row r="5888" ht="12">
      <c r="J5888" s="140"/>
    </row>
    <row r="5889" ht="12">
      <c r="J5889" s="140"/>
    </row>
    <row r="5890" ht="12">
      <c r="J5890" s="140"/>
    </row>
    <row r="5891" ht="12">
      <c r="J5891" s="140"/>
    </row>
    <row r="5892" ht="12">
      <c r="J5892" s="140"/>
    </row>
    <row r="5893" ht="12">
      <c r="J5893" s="140"/>
    </row>
    <row r="5894" ht="12">
      <c r="J5894" s="140"/>
    </row>
    <row r="5895" ht="12">
      <c r="J5895" s="140"/>
    </row>
    <row r="5896" ht="12">
      <c r="J5896" s="140"/>
    </row>
    <row r="5897" ht="12">
      <c r="J5897" s="140"/>
    </row>
    <row r="5898" ht="12">
      <c r="J5898" s="140"/>
    </row>
    <row r="5899" ht="12">
      <c r="J5899" s="140"/>
    </row>
    <row r="5900" ht="12">
      <c r="J5900" s="140"/>
    </row>
    <row r="5901" ht="12">
      <c r="J5901" s="140"/>
    </row>
    <row r="5902" ht="12">
      <c r="J5902" s="140"/>
    </row>
    <row r="5903" ht="12">
      <c r="J5903" s="140"/>
    </row>
    <row r="5904" ht="12">
      <c r="J5904" s="140"/>
    </row>
    <row r="5905" ht="12">
      <c r="J5905" s="140"/>
    </row>
    <row r="5906" ht="12">
      <c r="J5906" s="140"/>
    </row>
    <row r="5907" ht="12">
      <c r="J5907" s="140"/>
    </row>
    <row r="5908" ht="12">
      <c r="J5908" s="140"/>
    </row>
    <row r="5909" ht="12">
      <c r="J5909" s="140"/>
    </row>
    <row r="5910" ht="12">
      <c r="J5910" s="140"/>
    </row>
    <row r="5911" ht="12">
      <c r="J5911" s="140"/>
    </row>
    <row r="5912" ht="12">
      <c r="J5912" s="140"/>
    </row>
    <row r="5913" ht="12">
      <c r="J5913" s="140"/>
    </row>
    <row r="5914" ht="12">
      <c r="J5914" s="140"/>
    </row>
    <row r="5915" ht="12">
      <c r="J5915" s="140"/>
    </row>
    <row r="5916" ht="12">
      <c r="J5916" s="140"/>
    </row>
    <row r="5917" ht="12">
      <c r="J5917" s="140"/>
    </row>
    <row r="5918" ht="12">
      <c r="J5918" s="140"/>
    </row>
    <row r="5919" ht="12">
      <c r="J5919" s="140"/>
    </row>
    <row r="5920" ht="12">
      <c r="J5920" s="140"/>
    </row>
    <row r="5921" ht="12">
      <c r="J5921" s="140"/>
    </row>
    <row r="5922" ht="12">
      <c r="J5922" s="140"/>
    </row>
    <row r="5923" ht="12">
      <c r="J5923" s="140"/>
    </row>
    <row r="5924" ht="12">
      <c r="J5924" s="140"/>
    </row>
    <row r="5925" ht="12">
      <c r="J5925" s="140"/>
    </row>
    <row r="5926" ht="12">
      <c r="J5926" s="140"/>
    </row>
    <row r="5927" ht="12">
      <c r="J5927" s="140"/>
    </row>
    <row r="5928" ht="12">
      <c r="J5928" s="140"/>
    </row>
    <row r="5929" ht="12">
      <c r="J5929" s="140"/>
    </row>
    <row r="5930" ht="12">
      <c r="J5930" s="140"/>
    </row>
    <row r="5931" ht="12">
      <c r="J5931" s="140"/>
    </row>
    <row r="5932" ht="12">
      <c r="J5932" s="140"/>
    </row>
    <row r="5933" ht="12">
      <c r="J5933" s="140"/>
    </row>
    <row r="5934" ht="12">
      <c r="J5934" s="140"/>
    </row>
    <row r="5935" ht="12">
      <c r="J5935" s="140"/>
    </row>
    <row r="5936" ht="12">
      <c r="J5936" s="140"/>
    </row>
    <row r="5937" ht="12">
      <c r="J5937" s="140"/>
    </row>
    <row r="5938" ht="12">
      <c r="J5938" s="140"/>
    </row>
    <row r="5939" ht="12">
      <c r="J5939" s="140"/>
    </row>
    <row r="5940" ht="12">
      <c r="J5940" s="140"/>
    </row>
    <row r="5941" ht="12">
      <c r="J5941" s="140"/>
    </row>
    <row r="5942" ht="12">
      <c r="J5942" s="140"/>
    </row>
    <row r="5943" ht="12">
      <c r="J5943" s="140"/>
    </row>
    <row r="5944" ht="12">
      <c r="J5944" s="140"/>
    </row>
    <row r="5945" ht="12">
      <c r="J5945" s="140"/>
    </row>
    <row r="5946" ht="12">
      <c r="J5946" s="140"/>
    </row>
    <row r="5947" ht="12">
      <c r="J5947" s="140"/>
    </row>
    <row r="5948" ht="12">
      <c r="J5948" s="140"/>
    </row>
    <row r="5949" ht="12">
      <c r="J5949" s="140"/>
    </row>
    <row r="5950" ht="12">
      <c r="J5950" s="140"/>
    </row>
    <row r="5951" ht="12">
      <c r="J5951" s="140"/>
    </row>
    <row r="5952" ht="12">
      <c r="J5952" s="140"/>
    </row>
    <row r="5953" ht="12">
      <c r="J5953" s="140"/>
    </row>
    <row r="5954" ht="12">
      <c r="J5954" s="140"/>
    </row>
    <row r="5955" ht="12">
      <c r="J5955" s="140"/>
    </row>
    <row r="5956" ht="12">
      <c r="J5956" s="140"/>
    </row>
    <row r="5957" ht="12">
      <c r="J5957" s="140"/>
    </row>
    <row r="5958" ht="12">
      <c r="J5958" s="140"/>
    </row>
    <row r="5959" ht="12">
      <c r="J5959" s="140"/>
    </row>
    <row r="5960" ht="12">
      <c r="J5960" s="140"/>
    </row>
    <row r="5961" ht="12">
      <c r="J5961" s="140"/>
    </row>
    <row r="5962" ht="12">
      <c r="J5962" s="140"/>
    </row>
    <row r="5963" ht="12">
      <c r="J5963" s="140"/>
    </row>
    <row r="5964" ht="12">
      <c r="J5964" s="140"/>
    </row>
    <row r="5965" ht="12">
      <c r="J5965" s="140"/>
    </row>
    <row r="5966" ht="12">
      <c r="J5966" s="140"/>
    </row>
    <row r="5967" ht="12">
      <c r="J5967" s="140"/>
    </row>
    <row r="5968" ht="12">
      <c r="J5968" s="140"/>
    </row>
    <row r="5969" ht="12">
      <c r="J5969" s="140"/>
    </row>
    <row r="5970" ht="12">
      <c r="J5970" s="140"/>
    </row>
    <row r="5971" ht="12">
      <c r="J5971" s="140"/>
    </row>
    <row r="5972" ht="12">
      <c r="J5972" s="140"/>
    </row>
    <row r="5973" ht="12">
      <c r="J5973" s="140"/>
    </row>
    <row r="5974" ht="12">
      <c r="J5974" s="140"/>
    </row>
    <row r="5975" ht="12">
      <c r="J5975" s="140"/>
    </row>
    <row r="5976" ht="12">
      <c r="J5976" s="140"/>
    </row>
    <row r="5977" ht="12">
      <c r="J5977" s="140"/>
    </row>
    <row r="5978" ht="12">
      <c r="J5978" s="140"/>
    </row>
    <row r="5979" ht="12">
      <c r="J5979" s="140"/>
    </row>
    <row r="5980" ht="12">
      <c r="J5980" s="140"/>
    </row>
    <row r="5981" ht="12">
      <c r="J5981" s="140"/>
    </row>
    <row r="5982" ht="12">
      <c r="J5982" s="140"/>
    </row>
    <row r="5983" ht="12">
      <c r="J5983" s="140"/>
    </row>
    <row r="5984" ht="12">
      <c r="J5984" s="140"/>
    </row>
    <row r="5985" ht="12">
      <c r="J5985" s="140"/>
    </row>
    <row r="5986" ht="12">
      <c r="J5986" s="140"/>
    </row>
    <row r="5987" ht="12">
      <c r="J5987" s="140"/>
    </row>
    <row r="5988" ht="12">
      <c r="J5988" s="140"/>
    </row>
    <row r="5989" ht="12">
      <c r="J5989" s="140"/>
    </row>
    <row r="5990" ht="12">
      <c r="J5990" s="140"/>
    </row>
    <row r="5991" ht="12">
      <c r="J5991" s="140"/>
    </row>
    <row r="5992" ht="12">
      <c r="J5992" s="140"/>
    </row>
    <row r="5993" ht="12">
      <c r="J5993" s="140"/>
    </row>
    <row r="5994" ht="12">
      <c r="J5994" s="140"/>
    </row>
    <row r="5995" ht="12">
      <c r="J5995" s="140"/>
    </row>
    <row r="5996" ht="12">
      <c r="J5996" s="140"/>
    </row>
    <row r="5997" ht="12">
      <c r="J5997" s="140"/>
    </row>
    <row r="5998" ht="12">
      <c r="J5998" s="140"/>
    </row>
    <row r="5999" ht="12">
      <c r="J5999" s="140"/>
    </row>
    <row r="6000" ht="12">
      <c r="J6000" s="140"/>
    </row>
    <row r="6001" ht="12">
      <c r="J6001" s="140"/>
    </row>
    <row r="6002" ht="12">
      <c r="J6002" s="140"/>
    </row>
    <row r="6003" ht="12">
      <c r="J6003" s="140"/>
    </row>
    <row r="6004" ht="12">
      <c r="J6004" s="140"/>
    </row>
    <row r="6005" ht="12">
      <c r="J6005" s="140"/>
    </row>
    <row r="6006" ht="12">
      <c r="J6006" s="140"/>
    </row>
    <row r="6007" ht="12">
      <c r="J6007" s="140"/>
    </row>
    <row r="6008" ht="12">
      <c r="J6008" s="140"/>
    </row>
    <row r="6009" ht="12">
      <c r="J6009" s="140"/>
    </row>
    <row r="6010" ht="12">
      <c r="J6010" s="140"/>
    </row>
    <row r="6011" ht="12">
      <c r="J6011" s="140"/>
    </row>
    <row r="6012" ht="12">
      <c r="J6012" s="140"/>
    </row>
    <row r="6013" ht="12">
      <c r="J6013" s="140"/>
    </row>
    <row r="6014" ht="12">
      <c r="J6014" s="140"/>
    </row>
    <row r="6015" ht="12">
      <c r="J6015" s="140"/>
    </row>
    <row r="6016" ht="12">
      <c r="J6016" s="140"/>
    </row>
    <row r="6017" ht="12">
      <c r="J6017" s="140"/>
    </row>
    <row r="6018" ht="12">
      <c r="J6018" s="140"/>
    </row>
    <row r="6019" ht="12">
      <c r="J6019" s="140"/>
    </row>
    <row r="6020" ht="12">
      <c r="J6020" s="140"/>
    </row>
    <row r="6021" ht="12">
      <c r="J6021" s="140"/>
    </row>
    <row r="6022" ht="12">
      <c r="J6022" s="140"/>
    </row>
    <row r="6023" ht="12">
      <c r="J6023" s="140"/>
    </row>
    <row r="6024" ht="12">
      <c r="J6024" s="140"/>
    </row>
    <row r="6025" ht="12">
      <c r="J6025" s="140"/>
    </row>
    <row r="6026" ht="12">
      <c r="J6026" s="140"/>
    </row>
    <row r="6027" ht="12">
      <c r="J6027" s="140"/>
    </row>
    <row r="6028" ht="12">
      <c r="J6028" s="140"/>
    </row>
    <row r="6029" ht="12">
      <c r="J6029" s="140"/>
    </row>
    <row r="6030" ht="12">
      <c r="J6030" s="140"/>
    </row>
    <row r="6031" ht="12">
      <c r="J6031" s="140"/>
    </row>
    <row r="6032" ht="12">
      <c r="J6032" s="140"/>
    </row>
    <row r="6033" ht="12">
      <c r="J6033" s="140"/>
    </row>
    <row r="6034" ht="12">
      <c r="J6034" s="140"/>
    </row>
    <row r="6035" ht="12">
      <c r="J6035" s="140"/>
    </row>
    <row r="6036" ht="12">
      <c r="J6036" s="140"/>
    </row>
    <row r="6037" ht="12">
      <c r="J6037" s="140"/>
    </row>
    <row r="6038" ht="12">
      <c r="J6038" s="140"/>
    </row>
    <row r="6039" ht="12">
      <c r="J6039" s="140"/>
    </row>
    <row r="6040" ht="12">
      <c r="J6040" s="140"/>
    </row>
    <row r="6041" ht="12">
      <c r="J6041" s="140"/>
    </row>
    <row r="6042" ht="12">
      <c r="J6042" s="140"/>
    </row>
    <row r="6043" ht="12">
      <c r="J6043" s="140"/>
    </row>
    <row r="6044" ht="12">
      <c r="J6044" s="140"/>
    </row>
    <row r="6045" ht="12">
      <c r="J6045" s="140"/>
    </row>
    <row r="6046" ht="12">
      <c r="J6046" s="140"/>
    </row>
    <row r="6047" ht="12">
      <c r="J6047" s="140"/>
    </row>
    <row r="6048" ht="12">
      <c r="J6048" s="140"/>
    </row>
    <row r="6049" ht="12">
      <c r="J6049" s="140"/>
    </row>
    <row r="6050" ht="12">
      <c r="J6050" s="140"/>
    </row>
    <row r="6051" ht="12">
      <c r="J6051" s="140"/>
    </row>
    <row r="6052" ht="12">
      <c r="J6052" s="140"/>
    </row>
    <row r="6053" ht="12">
      <c r="J6053" s="140"/>
    </row>
    <row r="6054" ht="12">
      <c r="J6054" s="140"/>
    </row>
    <row r="6055" ht="12">
      <c r="J6055" s="140"/>
    </row>
    <row r="6056" ht="12">
      <c r="J6056" s="140"/>
    </row>
    <row r="6057" ht="12">
      <c r="J6057" s="140"/>
    </row>
    <row r="6058" ht="12">
      <c r="J6058" s="140"/>
    </row>
    <row r="6059" ht="12">
      <c r="J6059" s="140"/>
    </row>
    <row r="6060" ht="12">
      <c r="J6060" s="140"/>
    </row>
    <row r="6061" ht="12">
      <c r="J6061" s="140"/>
    </row>
    <row r="6062" ht="12">
      <c r="J6062" s="140"/>
    </row>
    <row r="6063" ht="12">
      <c r="J6063" s="140"/>
    </row>
    <row r="6064" ht="12">
      <c r="J6064" s="140"/>
    </row>
    <row r="6065" ht="12">
      <c r="J6065" s="140"/>
    </row>
    <row r="6066" ht="12">
      <c r="J6066" s="140"/>
    </row>
    <row r="6067" ht="12">
      <c r="J6067" s="140"/>
    </row>
    <row r="6068" ht="12">
      <c r="J6068" s="140"/>
    </row>
    <row r="6069" ht="12">
      <c r="J6069" s="140"/>
    </row>
    <row r="6070" ht="12">
      <c r="J6070" s="140"/>
    </row>
    <row r="6071" ht="12">
      <c r="J6071" s="140"/>
    </row>
    <row r="6072" ht="12">
      <c r="J6072" s="140"/>
    </row>
    <row r="6073" ht="12">
      <c r="J6073" s="140"/>
    </row>
    <row r="6074" ht="12">
      <c r="J6074" s="140"/>
    </row>
    <row r="6075" ht="12">
      <c r="J6075" s="140"/>
    </row>
    <row r="6076" ht="12">
      <c r="J6076" s="140"/>
    </row>
    <row r="6077" ht="12">
      <c r="J6077" s="140"/>
    </row>
    <row r="6078" ht="12">
      <c r="J6078" s="140"/>
    </row>
    <row r="6079" ht="12">
      <c r="J6079" s="140"/>
    </row>
    <row r="6080" ht="12">
      <c r="J6080" s="140"/>
    </row>
    <row r="6081" ht="12">
      <c r="J6081" s="140"/>
    </row>
    <row r="6082" ht="12">
      <c r="J6082" s="140"/>
    </row>
    <row r="6083" ht="12">
      <c r="J6083" s="140"/>
    </row>
    <row r="6084" ht="12">
      <c r="J6084" s="140"/>
    </row>
    <row r="6085" ht="12">
      <c r="J6085" s="140"/>
    </row>
    <row r="6086" ht="12">
      <c r="J6086" s="140"/>
    </row>
    <row r="6087" ht="12">
      <c r="J6087" s="140"/>
    </row>
    <row r="6088" ht="12">
      <c r="J6088" s="140"/>
    </row>
    <row r="6089" ht="12">
      <c r="J6089" s="140"/>
    </row>
    <row r="6090" ht="12">
      <c r="J6090" s="140"/>
    </row>
    <row r="6091" ht="12">
      <c r="J6091" s="140"/>
    </row>
    <row r="6092" ht="12">
      <c r="J6092" s="140"/>
    </row>
    <row r="6093" ht="12">
      <c r="J6093" s="140"/>
    </row>
    <row r="6094" ht="12">
      <c r="J6094" s="140"/>
    </row>
    <row r="6095" ht="12">
      <c r="J6095" s="140"/>
    </row>
    <row r="6096" ht="12">
      <c r="J6096" s="140"/>
    </row>
    <row r="6097" ht="12">
      <c r="J6097" s="140"/>
    </row>
    <row r="6098" ht="12">
      <c r="J6098" s="140"/>
    </row>
    <row r="6099" ht="12">
      <c r="J6099" s="140"/>
    </row>
    <row r="6100" ht="12">
      <c r="J6100" s="140"/>
    </row>
    <row r="6101" ht="12">
      <c r="J6101" s="140"/>
    </row>
    <row r="6102" ht="12">
      <c r="J6102" s="140"/>
    </row>
    <row r="6103" ht="12">
      <c r="J6103" s="140"/>
    </row>
    <row r="6104" ht="12">
      <c r="J6104" s="140"/>
    </row>
    <row r="6105" ht="12">
      <c r="J6105" s="140"/>
    </row>
    <row r="6106" ht="12">
      <c r="J6106" s="140"/>
    </row>
    <row r="6107" ht="12">
      <c r="J6107" s="140"/>
    </row>
    <row r="6108" ht="12">
      <c r="J6108" s="140"/>
    </row>
    <row r="6109" ht="12">
      <c r="J6109" s="140"/>
    </row>
    <row r="6110" ht="12">
      <c r="J6110" s="140"/>
    </row>
    <row r="6111" ht="12">
      <c r="J6111" s="140"/>
    </row>
    <row r="6112" ht="12">
      <c r="J6112" s="140"/>
    </row>
    <row r="6113" ht="12">
      <c r="J6113" s="140"/>
    </row>
    <row r="6114" ht="12">
      <c r="J6114" s="140"/>
    </row>
    <row r="6115" ht="12">
      <c r="J6115" s="140"/>
    </row>
    <row r="6116" ht="12">
      <c r="J6116" s="140"/>
    </row>
    <row r="6117" ht="12">
      <c r="J6117" s="140"/>
    </row>
    <row r="6118" ht="12">
      <c r="J6118" s="140"/>
    </row>
    <row r="6119" ht="12">
      <c r="J6119" s="140"/>
    </row>
    <row r="6120" ht="12">
      <c r="J6120" s="140"/>
    </row>
    <row r="6121" ht="12">
      <c r="J6121" s="140"/>
    </row>
    <row r="6122" ht="12">
      <c r="J6122" s="140"/>
    </row>
    <row r="6123" ht="12">
      <c r="J6123" s="140"/>
    </row>
    <row r="6124" ht="12">
      <c r="J6124" s="140"/>
    </row>
    <row r="6125" ht="12">
      <c r="J6125" s="140"/>
    </row>
    <row r="6126" ht="12">
      <c r="J6126" s="140"/>
    </row>
    <row r="6127" ht="12">
      <c r="J6127" s="140"/>
    </row>
    <row r="6128" ht="12">
      <c r="J6128" s="140"/>
    </row>
    <row r="6129" ht="12">
      <c r="J6129" s="140"/>
    </row>
    <row r="6130" ht="12">
      <c r="J6130" s="140"/>
    </row>
    <row r="6131" ht="12">
      <c r="J6131" s="140"/>
    </row>
    <row r="6132" ht="12">
      <c r="J6132" s="140"/>
    </row>
    <row r="6133" ht="12">
      <c r="J6133" s="140"/>
    </row>
    <row r="6134" ht="12">
      <c r="J6134" s="140"/>
    </row>
    <row r="6135" ht="12">
      <c r="J6135" s="140"/>
    </row>
    <row r="6136" ht="12">
      <c r="J6136" s="140"/>
    </row>
    <row r="6137" ht="12">
      <c r="J6137" s="140"/>
    </row>
    <row r="6138" ht="12">
      <c r="J6138" s="140"/>
    </row>
    <row r="6139" ht="12">
      <c r="J6139" s="140"/>
    </row>
    <row r="6140" ht="12">
      <c r="J6140" s="140"/>
    </row>
    <row r="6141" ht="12">
      <c r="J6141" s="140"/>
    </row>
    <row r="6142" ht="12">
      <c r="J6142" s="140"/>
    </row>
    <row r="6143" ht="12">
      <c r="J6143" s="140"/>
    </row>
    <row r="6144" ht="12">
      <c r="J6144" s="140"/>
    </row>
    <row r="6145" ht="12">
      <c r="J6145" s="140"/>
    </row>
    <row r="6146" ht="12">
      <c r="J6146" s="140"/>
    </row>
    <row r="6147" ht="12">
      <c r="J6147" s="140"/>
    </row>
    <row r="6148" ht="12">
      <c r="J6148" s="140"/>
    </row>
    <row r="6149" ht="12">
      <c r="J6149" s="140"/>
    </row>
    <row r="6150" ht="12">
      <c r="J6150" s="140"/>
    </row>
    <row r="6151" ht="12">
      <c r="J6151" s="140"/>
    </row>
    <row r="6152" ht="12">
      <c r="J6152" s="140"/>
    </row>
    <row r="6153" ht="12">
      <c r="J6153" s="140"/>
    </row>
    <row r="6154" ht="12">
      <c r="J6154" s="140"/>
    </row>
    <row r="6155" ht="12">
      <c r="J6155" s="140"/>
    </row>
    <row r="6156" ht="12">
      <c r="J6156" s="140"/>
    </row>
    <row r="6157" ht="12">
      <c r="J6157" s="140"/>
    </row>
    <row r="6158" ht="12">
      <c r="J6158" s="140"/>
    </row>
    <row r="6159" ht="12">
      <c r="J6159" s="140"/>
    </row>
    <row r="6160" ht="12">
      <c r="J6160" s="140"/>
    </row>
    <row r="6161" ht="12">
      <c r="J6161" s="140"/>
    </row>
    <row r="6162" ht="12">
      <c r="J6162" s="140"/>
    </row>
    <row r="6163" ht="12">
      <c r="J6163" s="140"/>
    </row>
    <row r="6164" ht="12">
      <c r="J6164" s="140"/>
    </row>
    <row r="6165" ht="12">
      <c r="J6165" s="140"/>
    </row>
    <row r="6166" ht="12">
      <c r="J6166" s="140"/>
    </row>
    <row r="6167" ht="12">
      <c r="J6167" s="140"/>
    </row>
    <row r="6168" ht="12">
      <c r="J6168" s="140"/>
    </row>
    <row r="6169" ht="12">
      <c r="J6169" s="140"/>
    </row>
    <row r="6170" ht="12">
      <c r="J6170" s="140"/>
    </row>
    <row r="6171" ht="12">
      <c r="J6171" s="140"/>
    </row>
    <row r="6172" ht="12">
      <c r="J6172" s="140"/>
    </row>
    <row r="6173" ht="12">
      <c r="J6173" s="140"/>
    </row>
    <row r="6174" ht="12">
      <c r="J6174" s="140"/>
    </row>
    <row r="6175" ht="12">
      <c r="J6175" s="140"/>
    </row>
    <row r="6176" ht="12">
      <c r="J6176" s="140"/>
    </row>
    <row r="6177" ht="12">
      <c r="J6177" s="140"/>
    </row>
    <row r="6178" ht="12">
      <c r="J6178" s="140"/>
    </row>
    <row r="6179" ht="12">
      <c r="J6179" s="140"/>
    </row>
    <row r="6180" ht="12">
      <c r="J6180" s="140"/>
    </row>
    <row r="6181" ht="12">
      <c r="J6181" s="140"/>
    </row>
    <row r="6182" ht="12">
      <c r="J6182" s="140"/>
    </row>
    <row r="6183" ht="12">
      <c r="J6183" s="140"/>
    </row>
    <row r="6184" ht="12">
      <c r="J6184" s="140"/>
    </row>
    <row r="6185" ht="12">
      <c r="J6185" s="140"/>
    </row>
    <row r="6186" ht="12">
      <c r="J6186" s="140"/>
    </row>
    <row r="6187" ht="12">
      <c r="J6187" s="140"/>
    </row>
    <row r="6188" ht="12">
      <c r="J6188" s="140"/>
    </row>
    <row r="6189" ht="12">
      <c r="J6189" s="140"/>
    </row>
    <row r="6190" ht="12">
      <c r="J6190" s="140"/>
    </row>
    <row r="6191" ht="12">
      <c r="J6191" s="140"/>
    </row>
    <row r="6192" ht="12">
      <c r="J6192" s="140"/>
    </row>
    <row r="6193" ht="12">
      <c r="J6193" s="140"/>
    </row>
    <row r="6194" ht="12">
      <c r="J6194" s="140"/>
    </row>
    <row r="6195" ht="12">
      <c r="J6195" s="140"/>
    </row>
    <row r="6196" ht="12">
      <c r="J6196" s="140"/>
    </row>
    <row r="6197" ht="12">
      <c r="J6197" s="140"/>
    </row>
    <row r="6198" ht="12">
      <c r="J6198" s="140"/>
    </row>
    <row r="6199" ht="12">
      <c r="J6199" s="140"/>
    </row>
    <row r="6200" ht="12">
      <c r="J6200" s="140"/>
    </row>
    <row r="6201" ht="12">
      <c r="J6201" s="140"/>
    </row>
    <row r="6202" ht="12">
      <c r="J6202" s="140"/>
    </row>
    <row r="6203" ht="12">
      <c r="J6203" s="140"/>
    </row>
    <row r="6204" ht="12">
      <c r="J6204" s="140"/>
    </row>
    <row r="6205" ht="12">
      <c r="J6205" s="140"/>
    </row>
    <row r="6206" ht="12">
      <c r="J6206" s="140"/>
    </row>
    <row r="6207" ht="12">
      <c r="J6207" s="140"/>
    </row>
    <row r="6208" ht="12">
      <c r="J6208" s="140"/>
    </row>
    <row r="6209" ht="12">
      <c r="J6209" s="140"/>
    </row>
    <row r="6210" ht="12">
      <c r="J6210" s="140"/>
    </row>
    <row r="6211" ht="12">
      <c r="J6211" s="140"/>
    </row>
    <row r="6212" ht="12">
      <c r="J6212" s="140"/>
    </row>
    <row r="6213" ht="12">
      <c r="J6213" s="140"/>
    </row>
    <row r="6214" ht="12">
      <c r="J6214" s="140"/>
    </row>
    <row r="6215" ht="12">
      <c r="J6215" s="140"/>
    </row>
    <row r="6216" ht="12">
      <c r="J6216" s="140"/>
    </row>
    <row r="6217" ht="12">
      <c r="J6217" s="140"/>
    </row>
    <row r="6218" ht="12">
      <c r="J6218" s="140"/>
    </row>
    <row r="6219" ht="12">
      <c r="J6219" s="140"/>
    </row>
    <row r="6220" ht="12">
      <c r="J6220" s="140"/>
    </row>
    <row r="6221" ht="12">
      <c r="J6221" s="140"/>
    </row>
    <row r="6222" ht="12">
      <c r="J6222" s="140"/>
    </row>
    <row r="6223" ht="12">
      <c r="J6223" s="140"/>
    </row>
    <row r="6224" ht="12">
      <c r="J6224" s="140"/>
    </row>
    <row r="6225" ht="12">
      <c r="J6225" s="140"/>
    </row>
    <row r="6226" ht="12">
      <c r="J6226" s="140"/>
    </row>
    <row r="6227" ht="12">
      <c r="J6227" s="140"/>
    </row>
    <row r="6228" ht="12">
      <c r="J6228" s="140"/>
    </row>
    <row r="6229" ht="12">
      <c r="J6229" s="140"/>
    </row>
    <row r="6230" ht="12">
      <c r="J6230" s="140"/>
    </row>
    <row r="6231" ht="12">
      <c r="J6231" s="140"/>
    </row>
    <row r="6232" ht="12">
      <c r="J6232" s="140"/>
    </row>
    <row r="6233" ht="12">
      <c r="J6233" s="140"/>
    </row>
    <row r="6234" ht="12">
      <c r="J6234" s="140"/>
    </row>
    <row r="6235" ht="12">
      <c r="J6235" s="140"/>
    </row>
    <row r="6236" ht="12">
      <c r="J6236" s="140"/>
    </row>
    <row r="6237" ht="12">
      <c r="J6237" s="140"/>
    </row>
    <row r="6238" ht="12">
      <c r="J6238" s="140"/>
    </row>
    <row r="6239" ht="12">
      <c r="J6239" s="140"/>
    </row>
    <row r="6240" ht="12">
      <c r="J6240" s="140"/>
    </row>
    <row r="6241" ht="12">
      <c r="J6241" s="140"/>
    </row>
    <row r="6242" ht="12">
      <c r="J6242" s="140"/>
    </row>
    <row r="6243" ht="12">
      <c r="J6243" s="140"/>
    </row>
    <row r="6244" ht="12">
      <c r="J6244" s="140"/>
    </row>
    <row r="6245" ht="12">
      <c r="J6245" s="140"/>
    </row>
    <row r="6246" ht="12">
      <c r="J6246" s="140"/>
    </row>
    <row r="6247" ht="12">
      <c r="J6247" s="140"/>
    </row>
    <row r="6248" ht="12">
      <c r="J6248" s="140"/>
    </row>
    <row r="6249" ht="12">
      <c r="J6249" s="140"/>
    </row>
    <row r="6250" ht="12">
      <c r="J6250" s="140"/>
    </row>
    <row r="6251" ht="12">
      <c r="J6251" s="140"/>
    </row>
    <row r="6252" ht="12">
      <c r="J6252" s="140"/>
    </row>
    <row r="6253" ht="12">
      <c r="J6253" s="140"/>
    </row>
    <row r="6254" ht="12">
      <c r="J6254" s="140"/>
    </row>
    <row r="6255" ht="12">
      <c r="J6255" s="140"/>
    </row>
    <row r="6256" ht="12">
      <c r="J6256" s="140"/>
    </row>
    <row r="6257" ht="12">
      <c r="J6257" s="140"/>
    </row>
    <row r="6258" ht="12">
      <c r="J6258" s="140"/>
    </row>
    <row r="6259" ht="12">
      <c r="J6259" s="140"/>
    </row>
    <row r="6260" ht="12">
      <c r="J6260" s="140"/>
    </row>
    <row r="6261" ht="12">
      <c r="J6261" s="140"/>
    </row>
    <row r="6262" ht="12">
      <c r="J6262" s="140"/>
    </row>
    <row r="6263" ht="12">
      <c r="J6263" s="140"/>
    </row>
    <row r="6264" ht="12">
      <c r="J6264" s="140"/>
    </row>
    <row r="6265" ht="12">
      <c r="J6265" s="140"/>
    </row>
    <row r="6266" ht="12">
      <c r="J6266" s="140"/>
    </row>
    <row r="6267" ht="12">
      <c r="J6267" s="140"/>
    </row>
    <row r="6268" ht="12">
      <c r="J6268" s="140"/>
    </row>
    <row r="6269" ht="12">
      <c r="J6269" s="140"/>
    </row>
    <row r="6270" ht="12">
      <c r="J6270" s="140"/>
    </row>
    <row r="6271" ht="12">
      <c r="J6271" s="140"/>
    </row>
    <row r="6272" ht="12">
      <c r="J6272" s="140"/>
    </row>
    <row r="6273" ht="12">
      <c r="J6273" s="140"/>
    </row>
    <row r="6274" ht="12">
      <c r="J6274" s="140"/>
    </row>
    <row r="6275" ht="12">
      <c r="J6275" s="140"/>
    </row>
    <row r="6276" ht="12">
      <c r="J6276" s="140"/>
    </row>
    <row r="6277" ht="12">
      <c r="J6277" s="140"/>
    </row>
    <row r="6278" ht="12">
      <c r="J6278" s="140"/>
    </row>
    <row r="6279" ht="12">
      <c r="J6279" s="140"/>
    </row>
    <row r="6280" ht="12">
      <c r="J6280" s="140"/>
    </row>
    <row r="6281" ht="12">
      <c r="J6281" s="140"/>
    </row>
    <row r="6282" ht="12">
      <c r="J6282" s="140"/>
    </row>
    <row r="6283" ht="12">
      <c r="J6283" s="140"/>
    </row>
    <row r="6284" ht="12">
      <c r="J6284" s="140"/>
    </row>
    <row r="6285" ht="12">
      <c r="J6285" s="140"/>
    </row>
    <row r="6286" ht="12">
      <c r="J6286" s="140"/>
    </row>
    <row r="6287" ht="12">
      <c r="J6287" s="140"/>
    </row>
    <row r="6288" ht="12">
      <c r="J6288" s="140"/>
    </row>
    <row r="6289" ht="12">
      <c r="J6289" s="140"/>
    </row>
    <row r="6290" ht="12">
      <c r="J6290" s="140"/>
    </row>
    <row r="6291" ht="12">
      <c r="J6291" s="140"/>
    </row>
    <row r="6292" ht="12">
      <c r="J6292" s="140"/>
    </row>
    <row r="6293" ht="12">
      <c r="J6293" s="140"/>
    </row>
    <row r="6294" ht="12">
      <c r="J6294" s="140"/>
    </row>
    <row r="6295" ht="12">
      <c r="J6295" s="140"/>
    </row>
    <row r="6296" ht="12">
      <c r="J6296" s="140"/>
    </row>
    <row r="6297" ht="12">
      <c r="J6297" s="140"/>
    </row>
    <row r="6298" ht="12">
      <c r="J6298" s="140"/>
    </row>
    <row r="6299" ht="12">
      <c r="J6299" s="140"/>
    </row>
    <row r="6300" ht="12">
      <c r="J6300" s="140"/>
    </row>
    <row r="6301" ht="12">
      <c r="J6301" s="140"/>
    </row>
    <row r="6302" ht="12">
      <c r="J6302" s="140"/>
    </row>
    <row r="6303" ht="12">
      <c r="J6303" s="140"/>
    </row>
    <row r="6304" ht="12">
      <c r="J6304" s="140"/>
    </row>
    <row r="6305" ht="12">
      <c r="J6305" s="140"/>
    </row>
    <row r="6306" ht="12">
      <c r="J6306" s="140"/>
    </row>
    <row r="6307" ht="12">
      <c r="J6307" s="140"/>
    </row>
    <row r="6308" ht="12">
      <c r="J6308" s="140"/>
    </row>
    <row r="6309" ht="12">
      <c r="J6309" s="140"/>
    </row>
    <row r="6310" ht="12">
      <c r="J6310" s="140"/>
    </row>
    <row r="6311" ht="12">
      <c r="J6311" s="140"/>
    </row>
    <row r="6312" ht="12">
      <c r="J6312" s="140"/>
    </row>
    <row r="6313" ht="12">
      <c r="J6313" s="140"/>
    </row>
    <row r="6314" ht="12">
      <c r="J6314" s="140"/>
    </row>
    <row r="6315" ht="12">
      <c r="J6315" s="140"/>
    </row>
    <row r="6316" ht="12">
      <c r="J6316" s="140"/>
    </row>
    <row r="6317" ht="12">
      <c r="J6317" s="140"/>
    </row>
    <row r="6318" ht="12">
      <c r="J6318" s="140"/>
    </row>
    <row r="6319" ht="12">
      <c r="J6319" s="140"/>
    </row>
    <row r="6320" ht="12">
      <c r="J6320" s="140"/>
    </row>
    <row r="6321" ht="12">
      <c r="J6321" s="140"/>
    </row>
    <row r="6322" ht="12">
      <c r="J6322" s="140"/>
    </row>
    <row r="6323" ht="12">
      <c r="J6323" s="140"/>
    </row>
    <row r="6324" ht="12">
      <c r="J6324" s="140"/>
    </row>
    <row r="6325" ht="12">
      <c r="J6325" s="140"/>
    </row>
    <row r="6326" ht="12">
      <c r="J6326" s="140"/>
    </row>
    <row r="6327" ht="12">
      <c r="J6327" s="140"/>
    </row>
    <row r="6328" ht="12">
      <c r="J6328" s="140"/>
    </row>
    <row r="6329" ht="12">
      <c r="J6329" s="140"/>
    </row>
    <row r="6330" ht="12">
      <c r="J6330" s="140"/>
    </row>
    <row r="6331" ht="12">
      <c r="J6331" s="140"/>
    </row>
    <row r="6332" ht="12">
      <c r="J6332" s="140"/>
    </row>
    <row r="6333" ht="12">
      <c r="J6333" s="140"/>
    </row>
    <row r="6334" ht="12">
      <c r="J6334" s="140"/>
    </row>
    <row r="6335" ht="12">
      <c r="J6335" s="140"/>
    </row>
    <row r="6336" ht="12">
      <c r="J6336" s="140"/>
    </row>
    <row r="6337" ht="12">
      <c r="J6337" s="140"/>
    </row>
    <row r="6338" ht="12">
      <c r="J6338" s="140"/>
    </row>
    <row r="6339" ht="12">
      <c r="J6339" s="140"/>
    </row>
    <row r="6340" ht="12">
      <c r="J6340" s="140"/>
    </row>
    <row r="6341" ht="12">
      <c r="J6341" s="140"/>
    </row>
    <row r="6342" ht="12">
      <c r="J6342" s="140"/>
    </row>
    <row r="6343" ht="12">
      <c r="J6343" s="140"/>
    </row>
    <row r="6344" ht="12">
      <c r="J6344" s="140"/>
    </row>
    <row r="6345" ht="12">
      <c r="J6345" s="140"/>
    </row>
    <row r="6346" ht="12">
      <c r="J6346" s="140"/>
    </row>
    <row r="6347" ht="12">
      <c r="J6347" s="140"/>
    </row>
    <row r="6348" ht="12">
      <c r="J6348" s="140"/>
    </row>
    <row r="6349" ht="12">
      <c r="J6349" s="140"/>
    </row>
    <row r="6350" ht="12">
      <c r="J6350" s="140"/>
    </row>
    <row r="6351" ht="12">
      <c r="J6351" s="140"/>
    </row>
    <row r="6352" ht="12">
      <c r="J6352" s="140"/>
    </row>
    <row r="6353" ht="12">
      <c r="J6353" s="140"/>
    </row>
    <row r="6354" ht="12">
      <c r="J6354" s="140"/>
    </row>
    <row r="6355" ht="12">
      <c r="J6355" s="140"/>
    </row>
    <row r="6356" ht="12">
      <c r="J6356" s="140"/>
    </row>
    <row r="6357" ht="12">
      <c r="J6357" s="140"/>
    </row>
    <row r="6358" ht="12">
      <c r="J6358" s="140"/>
    </row>
    <row r="6359" ht="12">
      <c r="J6359" s="140"/>
    </row>
    <row r="6360" ht="12">
      <c r="J6360" s="140"/>
    </row>
    <row r="6361" ht="12">
      <c r="J6361" s="140"/>
    </row>
    <row r="6362" ht="12">
      <c r="J6362" s="140"/>
    </row>
    <row r="6363" ht="12">
      <c r="J6363" s="140"/>
    </row>
    <row r="6364" ht="12">
      <c r="J6364" s="140"/>
    </row>
    <row r="6365" ht="12">
      <c r="J6365" s="140"/>
    </row>
    <row r="6366" ht="12">
      <c r="J6366" s="140"/>
    </row>
    <row r="6367" ht="12">
      <c r="J6367" s="140"/>
    </row>
    <row r="6368" ht="12">
      <c r="J6368" s="140"/>
    </row>
    <row r="6369" ht="12">
      <c r="J6369" s="140"/>
    </row>
    <row r="6370" ht="12">
      <c r="J6370" s="140"/>
    </row>
    <row r="6371" ht="12">
      <c r="J6371" s="140"/>
    </row>
    <row r="6372" ht="12">
      <c r="J6372" s="140"/>
    </row>
    <row r="6373" ht="12">
      <c r="J6373" s="140"/>
    </row>
    <row r="6374" ht="12">
      <c r="J6374" s="140"/>
    </row>
    <row r="6375" ht="12">
      <c r="J6375" s="140"/>
    </row>
    <row r="6376" ht="12">
      <c r="J6376" s="140"/>
    </row>
    <row r="6377" ht="12">
      <c r="J6377" s="140"/>
    </row>
    <row r="6378" ht="12">
      <c r="J6378" s="140"/>
    </row>
    <row r="6379" ht="12">
      <c r="J6379" s="140"/>
    </row>
    <row r="6380" ht="12">
      <c r="J6380" s="140"/>
    </row>
    <row r="6381" ht="12">
      <c r="J6381" s="140"/>
    </row>
    <row r="6382" ht="12">
      <c r="J6382" s="140"/>
    </row>
    <row r="6383" ht="12">
      <c r="J6383" s="140"/>
    </row>
    <row r="6384" ht="12">
      <c r="J6384" s="140"/>
    </row>
    <row r="6385" ht="12">
      <c r="J6385" s="140"/>
    </row>
    <row r="6386" ht="12">
      <c r="J6386" s="140"/>
    </row>
    <row r="6387" ht="12">
      <c r="J6387" s="140"/>
    </row>
    <row r="6388" ht="12">
      <c r="J6388" s="140"/>
    </row>
    <row r="6389" ht="12">
      <c r="J6389" s="140"/>
    </row>
    <row r="6390" ht="12">
      <c r="J6390" s="140"/>
    </row>
    <row r="6391" ht="12">
      <c r="J6391" s="140"/>
    </row>
    <row r="6392" ht="12">
      <c r="J6392" s="140"/>
    </row>
    <row r="6393" ht="12">
      <c r="J6393" s="140"/>
    </row>
    <row r="6394" ht="12">
      <c r="J6394" s="140"/>
    </row>
    <row r="6395" ht="12">
      <c r="J6395" s="140"/>
    </row>
    <row r="6396" ht="12">
      <c r="J6396" s="140"/>
    </row>
    <row r="6397" ht="12">
      <c r="J6397" s="140"/>
    </row>
    <row r="6398" ht="12">
      <c r="J6398" s="140"/>
    </row>
    <row r="6399" ht="12">
      <c r="J6399" s="140"/>
    </row>
    <row r="6400" ht="12">
      <c r="J6400" s="140"/>
    </row>
    <row r="6401" ht="12">
      <c r="J6401" s="140"/>
    </row>
    <row r="6402" ht="12">
      <c r="J6402" s="140"/>
    </row>
    <row r="6403" ht="12">
      <c r="J6403" s="140"/>
    </row>
    <row r="6404" ht="12">
      <c r="J6404" s="140"/>
    </row>
    <row r="6405" ht="12">
      <c r="J6405" s="140"/>
    </row>
    <row r="6406" ht="12">
      <c r="J6406" s="140"/>
    </row>
    <row r="6407" ht="12">
      <c r="J6407" s="140"/>
    </row>
    <row r="6408" ht="12">
      <c r="J6408" s="140"/>
    </row>
    <row r="6409" ht="12">
      <c r="J6409" s="140"/>
    </row>
    <row r="6410" ht="12">
      <c r="J6410" s="140"/>
    </row>
    <row r="6411" ht="12">
      <c r="J6411" s="140"/>
    </row>
    <row r="6412" ht="12">
      <c r="J6412" s="140"/>
    </row>
    <row r="6413" ht="12">
      <c r="J6413" s="140"/>
    </row>
    <row r="6414" ht="12">
      <c r="J6414" s="140"/>
    </row>
    <row r="6415" ht="12">
      <c r="J6415" s="140"/>
    </row>
    <row r="6416" ht="12">
      <c r="J6416" s="140"/>
    </row>
    <row r="6417" ht="12">
      <c r="J6417" s="140"/>
    </row>
    <row r="6418" ht="12">
      <c r="J6418" s="140"/>
    </row>
    <row r="6419" ht="12">
      <c r="J6419" s="140"/>
    </row>
    <row r="6420" ht="12">
      <c r="J6420" s="140"/>
    </row>
    <row r="6421" ht="12">
      <c r="J6421" s="140"/>
    </row>
    <row r="6422" ht="12">
      <c r="J6422" s="140"/>
    </row>
    <row r="6423" ht="12">
      <c r="J6423" s="140"/>
    </row>
    <row r="6424" ht="12">
      <c r="J6424" s="140"/>
    </row>
    <row r="6425" ht="12">
      <c r="J6425" s="140"/>
    </row>
    <row r="6426" ht="12">
      <c r="J6426" s="140"/>
    </row>
    <row r="6427" ht="12">
      <c r="J6427" s="140"/>
    </row>
    <row r="6428" ht="12">
      <c r="J6428" s="140"/>
    </row>
    <row r="6429" ht="12">
      <c r="J6429" s="140"/>
    </row>
    <row r="6430" ht="12">
      <c r="J6430" s="140"/>
    </row>
    <row r="6431" ht="12">
      <c r="J6431" s="140"/>
    </row>
    <row r="6432" ht="12">
      <c r="J6432" s="140"/>
    </row>
    <row r="6433" ht="12">
      <c r="J6433" s="140"/>
    </row>
    <row r="6434" ht="12">
      <c r="J6434" s="140"/>
    </row>
    <row r="6435" ht="12">
      <c r="J6435" s="140"/>
    </row>
    <row r="6436" ht="12">
      <c r="J6436" s="140"/>
    </row>
    <row r="6437" ht="12">
      <c r="J6437" s="140"/>
    </row>
    <row r="6438" ht="12">
      <c r="J6438" s="140"/>
    </row>
    <row r="6439" ht="12">
      <c r="J6439" s="140"/>
    </row>
    <row r="6440" ht="12">
      <c r="J6440" s="140"/>
    </row>
    <row r="6441" ht="12">
      <c r="J6441" s="140"/>
    </row>
    <row r="6442" ht="12">
      <c r="J6442" s="140"/>
    </row>
    <row r="6443" ht="12">
      <c r="J6443" s="140"/>
    </row>
    <row r="6444" ht="12">
      <c r="J6444" s="140"/>
    </row>
    <row r="6445" ht="12">
      <c r="J6445" s="140"/>
    </row>
    <row r="6446" ht="12">
      <c r="J6446" s="140"/>
    </row>
    <row r="6447" ht="12">
      <c r="J6447" s="140"/>
    </row>
    <row r="6448" ht="12">
      <c r="J6448" s="140"/>
    </row>
    <row r="6449" ht="12">
      <c r="J6449" s="140"/>
    </row>
    <row r="6450" ht="12">
      <c r="J6450" s="140"/>
    </row>
    <row r="6451" ht="12">
      <c r="J6451" s="140"/>
    </row>
    <row r="6452" ht="12">
      <c r="J6452" s="140"/>
    </row>
    <row r="6453" ht="12">
      <c r="J6453" s="140"/>
    </row>
    <row r="6454" ht="12">
      <c r="J6454" s="140"/>
    </row>
    <row r="6455" ht="12">
      <c r="J6455" s="140"/>
    </row>
    <row r="6456" ht="12">
      <c r="J6456" s="140"/>
    </row>
    <row r="6457" ht="12">
      <c r="J6457" s="140"/>
    </row>
    <row r="6458" ht="12">
      <c r="J6458" s="140"/>
    </row>
    <row r="6459" ht="12">
      <c r="J6459" s="140"/>
    </row>
    <row r="6460" ht="12">
      <c r="J6460" s="140"/>
    </row>
    <row r="6461" ht="12">
      <c r="J6461" s="140"/>
    </row>
    <row r="6462" ht="12">
      <c r="J6462" s="140"/>
    </row>
    <row r="6463" ht="12">
      <c r="J6463" s="140"/>
    </row>
    <row r="6464" ht="12">
      <c r="J6464" s="140"/>
    </row>
    <row r="6465" ht="12">
      <c r="J6465" s="140"/>
    </row>
    <row r="6466" ht="12">
      <c r="J6466" s="140"/>
    </row>
    <row r="6467" ht="12">
      <c r="J6467" s="140"/>
    </row>
    <row r="6468" ht="12">
      <c r="J6468" s="140"/>
    </row>
    <row r="6469" ht="12">
      <c r="J6469" s="140"/>
    </row>
    <row r="6470" ht="12">
      <c r="J6470" s="140"/>
    </row>
    <row r="6471" ht="12">
      <c r="J6471" s="140"/>
    </row>
    <row r="6472" ht="12">
      <c r="J6472" s="140"/>
    </row>
    <row r="6473" ht="12">
      <c r="J6473" s="140"/>
    </row>
    <row r="6474" ht="12">
      <c r="J6474" s="140"/>
    </row>
    <row r="6475" ht="12">
      <c r="J6475" s="140"/>
    </row>
    <row r="6476" ht="12">
      <c r="J6476" s="140"/>
    </row>
    <row r="6477" ht="12">
      <c r="J6477" s="140"/>
    </row>
    <row r="6478" ht="12">
      <c r="J6478" s="140"/>
    </row>
    <row r="6479" ht="12">
      <c r="J6479" s="140"/>
    </row>
    <row r="6480" ht="12">
      <c r="J6480" s="140"/>
    </row>
    <row r="6481" ht="12">
      <c r="J6481" s="140"/>
    </row>
    <row r="6482" ht="12">
      <c r="J6482" s="140"/>
    </row>
    <row r="6483" ht="12">
      <c r="J6483" s="140"/>
    </row>
    <row r="6484" ht="12">
      <c r="J6484" s="140"/>
    </row>
    <row r="6485" ht="12">
      <c r="J6485" s="140"/>
    </row>
    <row r="6486" ht="12">
      <c r="J6486" s="140"/>
    </row>
    <row r="6487" ht="12">
      <c r="J6487" s="140"/>
    </row>
    <row r="6488" ht="12">
      <c r="J6488" s="140"/>
    </row>
    <row r="6489" ht="12">
      <c r="J6489" s="140"/>
    </row>
    <row r="6490" ht="12">
      <c r="J6490" s="140"/>
    </row>
    <row r="6491" ht="12">
      <c r="J6491" s="140"/>
    </row>
    <row r="6492" ht="12">
      <c r="J6492" s="140"/>
    </row>
    <row r="6493" ht="12">
      <c r="J6493" s="140"/>
    </row>
    <row r="6494" ht="12">
      <c r="J6494" s="140"/>
    </row>
    <row r="6495" ht="12">
      <c r="J6495" s="140"/>
    </row>
    <row r="6496" ht="12">
      <c r="J6496" s="140"/>
    </row>
    <row r="6497" ht="12">
      <c r="J6497" s="140"/>
    </row>
    <row r="6498" ht="12">
      <c r="J6498" s="140"/>
    </row>
    <row r="6499" ht="12">
      <c r="J6499" s="140"/>
    </row>
    <row r="6500" ht="12">
      <c r="J6500" s="140"/>
    </row>
    <row r="6501" ht="12">
      <c r="J6501" s="140"/>
    </row>
    <row r="6502" ht="12">
      <c r="J6502" s="140"/>
    </row>
    <row r="6503" ht="12">
      <c r="J6503" s="140"/>
    </row>
    <row r="6504" ht="12">
      <c r="J6504" s="140"/>
    </row>
    <row r="6505" ht="12">
      <c r="J6505" s="140"/>
    </row>
    <row r="6506" ht="12">
      <c r="J6506" s="140"/>
    </row>
    <row r="6507" ht="12">
      <c r="J6507" s="140"/>
    </row>
    <row r="6508" ht="12">
      <c r="J6508" s="140"/>
    </row>
    <row r="6509" ht="12">
      <c r="J6509" s="140"/>
    </row>
    <row r="6510" ht="12">
      <c r="J6510" s="140"/>
    </row>
    <row r="6511" ht="12">
      <c r="J6511" s="140"/>
    </row>
    <row r="6512" ht="12">
      <c r="J6512" s="140"/>
    </row>
    <row r="6513" ht="12">
      <c r="J6513" s="140"/>
    </row>
    <row r="6514" ht="12">
      <c r="J6514" s="140"/>
    </row>
    <row r="6515" ht="12">
      <c r="J6515" s="140"/>
    </row>
    <row r="6516" ht="12">
      <c r="J6516" s="140"/>
    </row>
    <row r="6517" ht="12">
      <c r="J6517" s="140"/>
    </row>
    <row r="6518" ht="12">
      <c r="J6518" s="140"/>
    </row>
    <row r="6519" ht="12">
      <c r="J6519" s="140"/>
    </row>
    <row r="6520" ht="12">
      <c r="J6520" s="140"/>
    </row>
    <row r="6521" ht="12">
      <c r="J6521" s="140"/>
    </row>
    <row r="6522" ht="12">
      <c r="J6522" s="140"/>
    </row>
    <row r="6523" ht="12">
      <c r="J6523" s="140"/>
    </row>
    <row r="6524" ht="12">
      <c r="J6524" s="140"/>
    </row>
    <row r="6525" ht="12">
      <c r="J6525" s="140"/>
    </row>
    <row r="6526" ht="12">
      <c r="J6526" s="140"/>
    </row>
    <row r="6527" ht="12">
      <c r="J6527" s="140"/>
    </row>
    <row r="6528" ht="12">
      <c r="J6528" s="140"/>
    </row>
    <row r="6529" ht="12">
      <c r="J6529" s="140"/>
    </row>
    <row r="6530" ht="12">
      <c r="J6530" s="140"/>
    </row>
    <row r="6531" ht="12">
      <c r="J6531" s="140"/>
    </row>
    <row r="6532" ht="12">
      <c r="J6532" s="140"/>
    </row>
    <row r="6533" ht="12">
      <c r="J6533" s="140"/>
    </row>
    <row r="6534" ht="12">
      <c r="J6534" s="140"/>
    </row>
    <row r="6535" ht="12">
      <c r="J6535" s="140"/>
    </row>
    <row r="6536" ht="12">
      <c r="J6536" s="140"/>
    </row>
    <row r="6537" ht="12">
      <c r="J6537" s="140"/>
    </row>
    <row r="6538" ht="12">
      <c r="J6538" s="140"/>
    </row>
    <row r="6539" ht="12">
      <c r="J6539" s="140"/>
    </row>
    <row r="6540" ht="12">
      <c r="J6540" s="140"/>
    </row>
    <row r="6541" ht="12">
      <c r="J6541" s="140"/>
    </row>
    <row r="6542" ht="12">
      <c r="J6542" s="140"/>
    </row>
    <row r="6543" ht="12">
      <c r="J6543" s="140"/>
    </row>
    <row r="6544" ht="12">
      <c r="J6544" s="140"/>
    </row>
    <row r="6545" ht="12">
      <c r="J6545" s="140"/>
    </row>
    <row r="6546" ht="12">
      <c r="J6546" s="140"/>
    </row>
    <row r="6547" ht="12">
      <c r="J6547" s="140"/>
    </row>
    <row r="6548" ht="12">
      <c r="J6548" s="140"/>
    </row>
    <row r="6549" ht="12">
      <c r="J6549" s="140"/>
    </row>
    <row r="6550" ht="12">
      <c r="J6550" s="140"/>
    </row>
    <row r="6551" ht="12">
      <c r="J6551" s="140"/>
    </row>
    <row r="6552" ht="12">
      <c r="J6552" s="140"/>
    </row>
    <row r="6553" ht="12">
      <c r="J6553" s="140"/>
    </row>
    <row r="6554" ht="12">
      <c r="J6554" s="140"/>
    </row>
    <row r="6555" ht="12">
      <c r="J6555" s="140"/>
    </row>
    <row r="6556" ht="12">
      <c r="J6556" s="140"/>
    </row>
    <row r="6557" ht="12">
      <c r="J6557" s="140"/>
    </row>
    <row r="6558" ht="12">
      <c r="J6558" s="140"/>
    </row>
    <row r="6559" ht="12">
      <c r="J6559" s="140"/>
    </row>
    <row r="6560" ht="12">
      <c r="J6560" s="140"/>
    </row>
    <row r="6561" ht="12">
      <c r="J6561" s="140"/>
    </row>
    <row r="6562" ht="12">
      <c r="J6562" s="140"/>
    </row>
    <row r="6563" ht="12">
      <c r="J6563" s="140"/>
    </row>
    <row r="6564" ht="12">
      <c r="J6564" s="140"/>
    </row>
    <row r="6565" ht="12">
      <c r="J6565" s="140"/>
    </row>
    <row r="6566" ht="12">
      <c r="J6566" s="140"/>
    </row>
    <row r="6567" ht="12">
      <c r="J6567" s="140"/>
    </row>
    <row r="6568" ht="12">
      <c r="J6568" s="140"/>
    </row>
    <row r="6569" ht="12">
      <c r="J6569" s="140"/>
    </row>
    <row r="6570" ht="12">
      <c r="J6570" s="140"/>
    </row>
    <row r="6571" ht="12">
      <c r="J6571" s="140"/>
    </row>
    <row r="6572" ht="12">
      <c r="J6572" s="140"/>
    </row>
    <row r="6573" ht="12">
      <c r="J6573" s="140"/>
    </row>
    <row r="6574" ht="12">
      <c r="J6574" s="140"/>
    </row>
    <row r="6575" ht="12">
      <c r="J6575" s="140"/>
    </row>
    <row r="6576" ht="12">
      <c r="J6576" s="140"/>
    </row>
    <row r="6577" ht="12">
      <c r="J6577" s="140"/>
    </row>
    <row r="6578" ht="12">
      <c r="J6578" s="140"/>
    </row>
    <row r="6579" ht="12">
      <c r="J6579" s="140"/>
    </row>
    <row r="6580" ht="12">
      <c r="J6580" s="140"/>
    </row>
    <row r="6581" ht="12">
      <c r="J6581" s="140"/>
    </row>
    <row r="6582" ht="12">
      <c r="J6582" s="140"/>
    </row>
    <row r="6583" ht="12">
      <c r="J6583" s="140"/>
    </row>
    <row r="6584" ht="12">
      <c r="J6584" s="140"/>
    </row>
    <row r="6585" ht="12">
      <c r="J6585" s="140"/>
    </row>
    <row r="6586" ht="12">
      <c r="J6586" s="140"/>
    </row>
    <row r="6587" ht="12">
      <c r="J6587" s="140"/>
    </row>
    <row r="6588" ht="12">
      <c r="J6588" s="140"/>
    </row>
    <row r="6589" ht="12">
      <c r="J6589" s="140"/>
    </row>
    <row r="6590" ht="12">
      <c r="J6590" s="140"/>
    </row>
    <row r="6591" ht="12">
      <c r="J6591" s="140"/>
    </row>
    <row r="6592" ht="12">
      <c r="J6592" s="140"/>
    </row>
    <row r="6593" ht="12">
      <c r="J6593" s="140"/>
    </row>
    <row r="6594" ht="12">
      <c r="J6594" s="140"/>
    </row>
    <row r="6595" ht="12">
      <c r="J6595" s="140"/>
    </row>
    <row r="6596" ht="12">
      <c r="J6596" s="140"/>
    </row>
    <row r="6597" ht="12">
      <c r="J6597" s="140"/>
    </row>
    <row r="6598" ht="12">
      <c r="J6598" s="140"/>
    </row>
    <row r="6599" ht="12">
      <c r="J6599" s="140"/>
    </row>
    <row r="6600" ht="12">
      <c r="J6600" s="140"/>
    </row>
    <row r="6601" ht="12">
      <c r="J6601" s="140"/>
    </row>
  </sheetData>
  <printOptions gridLines="1"/>
  <pageMargins left="0.5" right="0.5" top="1" bottom="0.75" header="0.5" footer="0.5"/>
  <pageSetup fitToHeight="20" orientation="landscape" scale="75"/>
  <headerFooter alignWithMargins="0">
    <oddHeader>&amp;LVCD Site 209-&amp;CDescribed by _________&amp;R&amp;P</oddHeader>
    <oddFooter>&amp;CDate _________</oddFooter>
  </headerFooter>
</worksheet>
</file>

<file path=xl/worksheets/sheet2.xml><?xml version="1.0" encoding="utf-8"?>
<worksheet xmlns="http://schemas.openxmlformats.org/spreadsheetml/2006/main" xmlns:r="http://schemas.openxmlformats.org/officeDocument/2006/relationships">
  <dimension ref="A2:I98"/>
  <sheetViews>
    <sheetView tabSelected="1" workbookViewId="0" topLeftCell="A1">
      <selection activeCell="C5" sqref="C5"/>
    </sheetView>
  </sheetViews>
  <sheetFormatPr defaultColWidth="9.00390625" defaultRowHeight="12"/>
  <cols>
    <col min="1" max="1" width="14.50390625" style="6" customWidth="1"/>
    <col min="2" max="2" width="24.25390625" style="6" customWidth="1"/>
    <col min="3" max="6" width="11.375" style="6" customWidth="1"/>
    <col min="7" max="7" width="12.125" style="6" customWidth="1"/>
    <col min="8" max="16384" width="11.375" style="6" customWidth="1"/>
  </cols>
  <sheetData>
    <row r="2" spans="1:2" ht="18">
      <c r="A2" s="1" t="s">
        <v>123</v>
      </c>
      <c r="B2" s="6" t="s">
        <v>784</v>
      </c>
    </row>
    <row r="3" spans="1:2" ht="15">
      <c r="A3" s="5"/>
      <c r="B3" s="6" t="s">
        <v>441</v>
      </c>
    </row>
    <row r="4" ht="15">
      <c r="A4" s="5"/>
    </row>
    <row r="5" spans="2:3" ht="15">
      <c r="B5" s="17" t="s">
        <v>558</v>
      </c>
      <c r="C5" s="6" t="s">
        <v>795</v>
      </c>
    </row>
    <row r="6" spans="1:3" ht="15">
      <c r="A6" s="7">
        <v>1</v>
      </c>
      <c r="B6" s="7" t="s">
        <v>880</v>
      </c>
      <c r="C6" s="8" t="s">
        <v>884</v>
      </c>
    </row>
    <row r="7" spans="1:3" ht="15">
      <c r="A7" s="7">
        <v>2</v>
      </c>
      <c r="B7" s="7" t="s">
        <v>881</v>
      </c>
      <c r="C7" s="8" t="s">
        <v>964</v>
      </c>
    </row>
    <row r="8" spans="1:3" ht="15">
      <c r="A8" s="7">
        <v>3</v>
      </c>
      <c r="B8" s="7" t="s">
        <v>882</v>
      </c>
      <c r="C8" s="8" t="s">
        <v>965</v>
      </c>
    </row>
    <row r="9" spans="1:3" ht="15">
      <c r="A9" s="7">
        <v>4</v>
      </c>
      <c r="B9" s="7" t="s">
        <v>883</v>
      </c>
      <c r="C9" s="8" t="s">
        <v>966</v>
      </c>
    </row>
    <row r="10" spans="1:3" ht="15">
      <c r="A10" s="7">
        <v>5</v>
      </c>
      <c r="B10" s="7" t="s">
        <v>386</v>
      </c>
      <c r="C10" s="8" t="s">
        <v>967</v>
      </c>
    </row>
    <row r="11" spans="1:3" ht="15">
      <c r="A11" s="7">
        <v>6</v>
      </c>
      <c r="B11" s="7" t="s">
        <v>387</v>
      </c>
      <c r="C11" s="8" t="s">
        <v>968</v>
      </c>
    </row>
    <row r="12" spans="1:3" ht="15">
      <c r="A12" s="7">
        <v>7</v>
      </c>
      <c r="B12" s="7" t="s">
        <v>388</v>
      </c>
      <c r="C12" s="8" t="s">
        <v>969</v>
      </c>
    </row>
    <row r="13" spans="1:3" ht="15">
      <c r="A13" s="7">
        <v>8</v>
      </c>
      <c r="B13" s="7" t="s">
        <v>389</v>
      </c>
      <c r="C13" s="8" t="s">
        <v>970</v>
      </c>
    </row>
    <row r="14" spans="1:3" ht="15">
      <c r="A14" s="7"/>
      <c r="B14" s="7"/>
      <c r="C14" s="8"/>
    </row>
    <row r="15" spans="1:3" ht="15">
      <c r="A15" s="7"/>
      <c r="B15" s="7"/>
      <c r="C15" s="8"/>
    </row>
    <row r="16" spans="1:3" ht="15">
      <c r="A16" s="7">
        <v>9</v>
      </c>
      <c r="B16" s="17" t="s">
        <v>549</v>
      </c>
      <c r="C16" s="8" t="s">
        <v>156</v>
      </c>
    </row>
    <row r="17" spans="1:3" ht="15">
      <c r="A17" s="7"/>
      <c r="B17" s="7"/>
      <c r="C17" s="8"/>
    </row>
    <row r="18" spans="1:3" ht="15">
      <c r="A18" s="7"/>
      <c r="B18" s="17" t="s">
        <v>552</v>
      </c>
      <c r="C18" s="8"/>
    </row>
    <row r="19" spans="1:3" ht="15">
      <c r="A19" s="7">
        <v>10</v>
      </c>
      <c r="B19" s="7" t="s">
        <v>559</v>
      </c>
      <c r="C19" s="8" t="s">
        <v>971</v>
      </c>
    </row>
    <row r="20" spans="1:3" ht="15">
      <c r="A20" s="7">
        <v>11</v>
      </c>
      <c r="B20" s="7" t="s">
        <v>560</v>
      </c>
      <c r="C20" s="8" t="s">
        <v>157</v>
      </c>
    </row>
    <row r="21" spans="1:3" ht="15">
      <c r="A21" s="7">
        <v>12</v>
      </c>
      <c r="B21" s="7" t="s">
        <v>561</v>
      </c>
      <c r="C21" s="8" t="s">
        <v>972</v>
      </c>
    </row>
    <row r="22" spans="1:3" ht="15">
      <c r="A22" s="7">
        <v>13</v>
      </c>
      <c r="B22" s="7" t="s">
        <v>562</v>
      </c>
      <c r="C22" s="8" t="s">
        <v>382</v>
      </c>
    </row>
    <row r="23" spans="1:3" ht="15">
      <c r="A23" s="7">
        <v>14</v>
      </c>
      <c r="B23" s="7" t="s">
        <v>384</v>
      </c>
      <c r="C23" s="8" t="s">
        <v>385</v>
      </c>
    </row>
    <row r="24" spans="1:3" ht="15">
      <c r="A24" s="7">
        <v>15</v>
      </c>
      <c r="B24" s="7" t="s">
        <v>563</v>
      </c>
      <c r="C24" s="8" t="s">
        <v>383</v>
      </c>
    </row>
    <row r="25" spans="1:3" ht="15">
      <c r="A25" s="7">
        <v>16</v>
      </c>
      <c r="B25" s="7" t="s">
        <v>390</v>
      </c>
      <c r="C25" s="8" t="s">
        <v>391</v>
      </c>
    </row>
    <row r="26" spans="1:3" ht="15">
      <c r="A26" s="7"/>
      <c r="B26" s="7"/>
      <c r="C26" s="8"/>
    </row>
    <row r="27" spans="1:3" ht="15">
      <c r="A27" s="7">
        <v>17</v>
      </c>
      <c r="B27" s="17" t="s">
        <v>789</v>
      </c>
      <c r="C27" s="8" t="s">
        <v>973</v>
      </c>
    </row>
    <row r="28" spans="1:2" ht="15">
      <c r="A28" s="7">
        <v>18</v>
      </c>
      <c r="B28" s="16" t="s">
        <v>161</v>
      </c>
    </row>
    <row r="30" ht="18">
      <c r="A30" s="1" t="s">
        <v>553</v>
      </c>
    </row>
    <row r="31" spans="1:2" ht="15">
      <c r="A31" s="5" t="s">
        <v>114</v>
      </c>
      <c r="B31" s="6" t="s">
        <v>785</v>
      </c>
    </row>
    <row r="32" ht="15">
      <c r="B32" s="6" t="s">
        <v>786</v>
      </c>
    </row>
    <row r="34" spans="1:2" ht="15">
      <c r="A34" s="5" t="s">
        <v>554</v>
      </c>
      <c r="B34" s="6" t="s">
        <v>442</v>
      </c>
    </row>
    <row r="35" spans="1:4" ht="15">
      <c r="A35" s="8"/>
      <c r="B35" s="7"/>
      <c r="C35" s="7"/>
      <c r="D35" s="7"/>
    </row>
    <row r="36" spans="1:2" ht="15">
      <c r="A36" s="15" t="s">
        <v>555</v>
      </c>
      <c r="B36" s="6" t="s">
        <v>94</v>
      </c>
    </row>
    <row r="37" spans="1:2" ht="15">
      <c r="A37" s="8"/>
      <c r="B37" s="6" t="s">
        <v>95</v>
      </c>
    </row>
    <row r="38" ht="15">
      <c r="A38" s="8"/>
    </row>
    <row r="39" spans="1:6" ht="15">
      <c r="A39" s="8">
        <v>1</v>
      </c>
      <c r="B39" s="7" t="s">
        <v>863</v>
      </c>
      <c r="C39" s="7" t="s">
        <v>864</v>
      </c>
      <c r="E39" s="8">
        <v>5</v>
      </c>
      <c r="F39" s="6" t="s">
        <v>98</v>
      </c>
    </row>
    <row r="40" spans="1:6" ht="15">
      <c r="A40" s="8">
        <v>2</v>
      </c>
      <c r="B40" s="7" t="s">
        <v>865</v>
      </c>
      <c r="C40" s="7" t="s">
        <v>866</v>
      </c>
      <c r="E40" s="8">
        <v>6</v>
      </c>
      <c r="F40" s="6" t="s">
        <v>99</v>
      </c>
    </row>
    <row r="41" spans="1:6" ht="15">
      <c r="A41" s="8">
        <v>3</v>
      </c>
      <c r="B41" s="7" t="s">
        <v>867</v>
      </c>
      <c r="C41" s="7" t="s">
        <v>868</v>
      </c>
      <c r="E41" s="8">
        <v>7</v>
      </c>
      <c r="F41" s="6" t="s">
        <v>100</v>
      </c>
    </row>
    <row r="42" spans="1:6" ht="15">
      <c r="A42" s="8">
        <v>4</v>
      </c>
      <c r="B42" s="7" t="s">
        <v>869</v>
      </c>
      <c r="C42" s="7" t="s">
        <v>870</v>
      </c>
      <c r="E42" s="8">
        <v>8</v>
      </c>
      <c r="F42" s="6" t="s">
        <v>101</v>
      </c>
    </row>
    <row r="44" spans="1:2" ht="15">
      <c r="A44" s="18" t="s">
        <v>556</v>
      </c>
      <c r="B44" s="6" t="s">
        <v>87</v>
      </c>
    </row>
    <row r="51" spans="1:2" ht="15">
      <c r="A51" s="5" t="s">
        <v>122</v>
      </c>
      <c r="B51" s="6" t="s">
        <v>557</v>
      </c>
    </row>
    <row r="53" spans="1:2" ht="15">
      <c r="A53" s="7"/>
      <c r="B53" s="17" t="s">
        <v>558</v>
      </c>
    </row>
    <row r="54" spans="1:2" ht="15">
      <c r="A54" s="8">
        <v>1</v>
      </c>
      <c r="B54" s="15" t="s">
        <v>124</v>
      </c>
    </row>
    <row r="55" spans="1:2" ht="15">
      <c r="A55" s="8">
        <v>2</v>
      </c>
      <c r="B55" s="15" t="s">
        <v>125</v>
      </c>
    </row>
    <row r="56" spans="1:2" ht="15">
      <c r="A56" s="8">
        <v>3</v>
      </c>
      <c r="B56" s="15" t="s">
        <v>861</v>
      </c>
    </row>
    <row r="57" spans="1:2" ht="15">
      <c r="A57" s="8">
        <v>4</v>
      </c>
      <c r="B57" s="15" t="s">
        <v>862</v>
      </c>
    </row>
    <row r="58" spans="1:2" ht="15">
      <c r="A58" s="8">
        <v>5</v>
      </c>
      <c r="B58" s="15" t="s">
        <v>787</v>
      </c>
    </row>
    <row r="59" ht="15">
      <c r="B59" s="5"/>
    </row>
    <row r="60" spans="2:4" ht="15">
      <c r="B60" s="17" t="s">
        <v>549</v>
      </c>
      <c r="D60" s="8"/>
    </row>
    <row r="61" spans="1:4" ht="15">
      <c r="A61" s="8">
        <v>6</v>
      </c>
      <c r="B61" s="15" t="s">
        <v>550</v>
      </c>
      <c r="C61" s="6" t="s">
        <v>443</v>
      </c>
      <c r="D61" s="8"/>
    </row>
    <row r="62" spans="1:4" ht="15">
      <c r="A62" s="8">
        <v>7</v>
      </c>
      <c r="B62" s="5" t="s">
        <v>886</v>
      </c>
      <c r="C62" s="6" t="s">
        <v>443</v>
      </c>
      <c r="D62" s="8"/>
    </row>
    <row r="63" spans="1:4" ht="15">
      <c r="A63" s="8">
        <v>8</v>
      </c>
      <c r="B63" s="5" t="s">
        <v>887</v>
      </c>
      <c r="C63" s="6" t="s">
        <v>443</v>
      </c>
      <c r="D63" s="8"/>
    </row>
    <row r="64" spans="1:4" ht="15">
      <c r="A64" s="8">
        <v>9</v>
      </c>
      <c r="B64" s="5" t="s">
        <v>888</v>
      </c>
      <c r="C64" s="6" t="s">
        <v>443</v>
      </c>
      <c r="D64" s="8"/>
    </row>
    <row r="65" spans="1:4" ht="15">
      <c r="A65" s="8">
        <v>10</v>
      </c>
      <c r="B65" s="5" t="s">
        <v>889</v>
      </c>
      <c r="C65" s="6" t="s">
        <v>443</v>
      </c>
      <c r="D65" s="8"/>
    </row>
    <row r="66" spans="1:4" ht="15">
      <c r="A66" s="8">
        <v>11</v>
      </c>
      <c r="B66" s="5" t="s">
        <v>551</v>
      </c>
      <c r="C66" s="6" t="s">
        <v>444</v>
      </c>
      <c r="D66" s="8"/>
    </row>
    <row r="67" spans="2:4" ht="15">
      <c r="B67" s="5"/>
      <c r="D67" s="8"/>
    </row>
    <row r="68" spans="2:4" ht="15">
      <c r="B68" s="17" t="s">
        <v>552</v>
      </c>
      <c r="D68" s="8"/>
    </row>
    <row r="69" spans="1:4" ht="15">
      <c r="A69" s="8">
        <v>12</v>
      </c>
      <c r="B69" s="5" t="s">
        <v>890</v>
      </c>
      <c r="D69" s="8"/>
    </row>
    <row r="70" spans="1:4" ht="15">
      <c r="A70" s="8">
        <v>13</v>
      </c>
      <c r="B70" s="5" t="s">
        <v>891</v>
      </c>
      <c r="D70" s="8"/>
    </row>
    <row r="71" spans="1:4" ht="15">
      <c r="A71" s="8">
        <v>14</v>
      </c>
      <c r="B71" s="5" t="s">
        <v>892</v>
      </c>
      <c r="D71" s="8"/>
    </row>
    <row r="72" spans="1:4" ht="15">
      <c r="A72" s="8">
        <v>15</v>
      </c>
      <c r="B72" s="5" t="s">
        <v>893</v>
      </c>
      <c r="D72" s="8"/>
    </row>
    <row r="73" spans="1:4" ht="15">
      <c r="A73" s="8">
        <v>16</v>
      </c>
      <c r="B73" s="5" t="s">
        <v>894</v>
      </c>
      <c r="D73" s="8"/>
    </row>
    <row r="74" ht="15">
      <c r="D74" s="8"/>
    </row>
    <row r="75" spans="1:2" ht="15">
      <c r="A75" s="7"/>
      <c r="B75" s="7"/>
    </row>
    <row r="76" spans="1:6" ht="18">
      <c r="A76" s="20" t="s">
        <v>447</v>
      </c>
      <c r="C76" s="6" t="s">
        <v>445</v>
      </c>
      <c r="D76" s="10"/>
      <c r="E76" s="11"/>
      <c r="F76" s="11"/>
    </row>
    <row r="77" spans="1:9" ht="15">
      <c r="A77" s="9"/>
      <c r="D77" s="11"/>
      <c r="E77" s="11"/>
      <c r="F77" s="11"/>
      <c r="G77" s="11"/>
      <c r="H77" s="11"/>
      <c r="I77" s="11"/>
    </row>
    <row r="78" spans="1:9" ht="15">
      <c r="A78" s="12" t="s">
        <v>118</v>
      </c>
      <c r="B78" s="6" t="s">
        <v>102</v>
      </c>
      <c r="D78" s="11"/>
      <c r="E78" s="11"/>
      <c r="F78" s="11"/>
      <c r="G78" s="11"/>
      <c r="H78" s="11"/>
      <c r="I78" s="11"/>
    </row>
    <row r="79" spans="1:9" ht="15">
      <c r="A79" s="12"/>
      <c r="D79" s="11"/>
      <c r="E79" s="11"/>
      <c r="F79" s="11"/>
      <c r="G79" s="11"/>
      <c r="H79" s="11"/>
      <c r="I79" s="11"/>
    </row>
    <row r="80" spans="1:9" ht="15">
      <c r="A80" s="12" t="s">
        <v>119</v>
      </c>
      <c r="B80" s="6" t="s">
        <v>103</v>
      </c>
      <c r="D80" s="11"/>
      <c r="E80" s="11"/>
      <c r="F80" s="11"/>
      <c r="G80" s="11"/>
      <c r="H80" s="11"/>
      <c r="I80" s="11"/>
    </row>
    <row r="81" spans="1:9" ht="15">
      <c r="A81" s="12"/>
      <c r="D81" s="11"/>
      <c r="E81" s="11"/>
      <c r="F81" s="11"/>
      <c r="G81" s="11"/>
      <c r="H81" s="11"/>
      <c r="I81" s="11"/>
    </row>
    <row r="82" spans="1:9" ht="15">
      <c r="A82" s="12" t="s">
        <v>392</v>
      </c>
      <c r="B82" s="6" t="s">
        <v>446</v>
      </c>
      <c r="D82" s="11"/>
      <c r="E82" s="11"/>
      <c r="F82" s="11"/>
      <c r="G82" s="11"/>
      <c r="H82" s="11"/>
      <c r="I82" s="11"/>
    </row>
    <row r="83" spans="1:9" ht="15">
      <c r="A83" s="12"/>
      <c r="D83" s="11"/>
      <c r="E83" s="11"/>
      <c r="F83" s="11"/>
      <c r="G83" s="11"/>
      <c r="H83" s="11"/>
      <c r="I83" s="11"/>
    </row>
    <row r="84" spans="1:9" ht="15">
      <c r="A84" s="12" t="s">
        <v>120</v>
      </c>
      <c r="B84" s="6" t="s">
        <v>448</v>
      </c>
      <c r="D84" s="11"/>
      <c r="E84" s="11"/>
      <c r="F84" s="11"/>
      <c r="G84" s="11"/>
      <c r="H84" s="11"/>
      <c r="I84" s="11"/>
    </row>
    <row r="85" spans="1:9" ht="15">
      <c r="A85" s="13"/>
      <c r="B85" s="6" t="s">
        <v>97</v>
      </c>
      <c r="D85" s="11"/>
      <c r="E85" s="11"/>
      <c r="F85" s="11"/>
      <c r="G85" s="11"/>
      <c r="H85" s="11"/>
      <c r="I85" s="11"/>
    </row>
    <row r="86" spans="1:9" ht="15">
      <c r="A86" s="14"/>
      <c r="D86" s="11"/>
      <c r="E86" s="11"/>
      <c r="F86" s="11"/>
      <c r="G86" s="11"/>
      <c r="H86" s="11"/>
      <c r="I86" s="11"/>
    </row>
    <row r="87" spans="1:9" ht="15">
      <c r="A87" s="8">
        <v>1</v>
      </c>
      <c r="B87" s="5" t="s">
        <v>876</v>
      </c>
      <c r="C87" s="6" t="s">
        <v>107</v>
      </c>
      <c r="D87" s="11"/>
      <c r="E87" s="11"/>
      <c r="F87" s="11"/>
      <c r="G87" s="11"/>
      <c r="H87" s="11"/>
      <c r="I87" s="11"/>
    </row>
    <row r="88" spans="1:3" ht="15">
      <c r="A88" s="8">
        <v>2</v>
      </c>
      <c r="B88" s="15" t="s">
        <v>105</v>
      </c>
      <c r="C88" s="6" t="s">
        <v>106</v>
      </c>
    </row>
    <row r="89" spans="1:9" ht="15">
      <c r="A89" s="8">
        <v>3</v>
      </c>
      <c r="B89" s="15" t="s">
        <v>877</v>
      </c>
      <c r="C89" s="6" t="s">
        <v>791</v>
      </c>
      <c r="D89" s="11"/>
      <c r="E89" s="11"/>
      <c r="F89" s="11"/>
      <c r="G89" s="11"/>
      <c r="H89" s="11"/>
      <c r="I89" s="11"/>
    </row>
    <row r="90" spans="1:3" ht="15">
      <c r="A90" s="8">
        <v>4</v>
      </c>
      <c r="B90" s="15" t="s">
        <v>879</v>
      </c>
      <c r="C90" s="6" t="s">
        <v>108</v>
      </c>
    </row>
    <row r="91" spans="1:9" ht="15">
      <c r="A91" s="8">
        <v>5</v>
      </c>
      <c r="B91" s="5" t="s">
        <v>878</v>
      </c>
      <c r="C91" s="6" t="s">
        <v>792</v>
      </c>
      <c r="D91" s="11"/>
      <c r="E91" s="11"/>
      <c r="F91" s="11"/>
      <c r="G91" s="11"/>
      <c r="H91" s="11"/>
      <c r="I91" s="11"/>
    </row>
    <row r="92" spans="1:2" ht="15">
      <c r="A92" s="8"/>
      <c r="B92" s="16"/>
    </row>
    <row r="93" spans="1:2" ht="15">
      <c r="A93" s="12" t="s">
        <v>121</v>
      </c>
      <c r="B93" s="6" t="s">
        <v>104</v>
      </c>
    </row>
    <row r="94" ht="15">
      <c r="A94" s="8"/>
    </row>
    <row r="95" spans="1:3" ht="12.75" customHeight="1">
      <c r="A95" s="8">
        <v>1</v>
      </c>
      <c r="B95" s="15" t="s">
        <v>871</v>
      </c>
      <c r="C95" s="8" t="s">
        <v>875</v>
      </c>
    </row>
    <row r="96" spans="1:3" ht="12.75" customHeight="1">
      <c r="A96" s="8">
        <v>2</v>
      </c>
      <c r="B96" s="15" t="s">
        <v>872</v>
      </c>
      <c r="C96" s="8" t="s">
        <v>874</v>
      </c>
    </row>
    <row r="97" spans="1:3" ht="12.75" customHeight="1">
      <c r="A97" s="8">
        <v>3</v>
      </c>
      <c r="B97" s="15" t="s">
        <v>873</v>
      </c>
      <c r="C97" s="8" t="s">
        <v>974</v>
      </c>
    </row>
    <row r="98" ht="15">
      <c r="A98" s="8"/>
    </row>
  </sheetData>
  <printOptions/>
  <pageMargins left="0.5" right="0.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378"/>
  <sheetViews>
    <sheetView workbookViewId="0" topLeftCell="A1">
      <selection activeCell="E1" sqref="E1:F16384"/>
    </sheetView>
  </sheetViews>
  <sheetFormatPr defaultColWidth="9.00390625" defaultRowHeight="12"/>
  <cols>
    <col min="1" max="2" width="11.375" style="0" customWidth="1"/>
    <col min="3" max="6" width="11.375" style="2" customWidth="1"/>
    <col min="7" max="16384" width="11.375" style="0" customWidth="1"/>
  </cols>
  <sheetData>
    <row r="1" spans="3:6" ht="11.25">
      <c r="C1" s="2" t="s">
        <v>955</v>
      </c>
      <c r="D1" s="2" t="s">
        <v>122</v>
      </c>
      <c r="E1" s="2" t="s">
        <v>956</v>
      </c>
      <c r="F1" s="2" t="s">
        <v>957</v>
      </c>
    </row>
    <row r="2" spans="5:6" ht="11.25">
      <c r="E2" s="2">
        <v>2</v>
      </c>
      <c r="F2" s="2">
        <v>0</v>
      </c>
    </row>
    <row r="3" spans="3:6" ht="11.25">
      <c r="C3" s="2">
        <v>20</v>
      </c>
      <c r="D3" s="2">
        <v>2</v>
      </c>
      <c r="E3" s="2">
        <v>2</v>
      </c>
      <c r="F3" s="2">
        <v>0.07</v>
      </c>
    </row>
    <row r="4" spans="3:6" ht="11.25">
      <c r="C4" s="2">
        <v>20</v>
      </c>
      <c r="D4" s="2">
        <v>2</v>
      </c>
      <c r="E4" s="2">
        <v>2</v>
      </c>
      <c r="F4" s="2">
        <v>0.13</v>
      </c>
    </row>
    <row r="5" spans="5:6" ht="11.25">
      <c r="E5" s="2">
        <v>9</v>
      </c>
      <c r="F5" s="2">
        <v>0.19</v>
      </c>
    </row>
    <row r="6" spans="3:6" ht="11.25">
      <c r="C6" s="2">
        <v>20</v>
      </c>
      <c r="D6" s="2">
        <v>2.5</v>
      </c>
      <c r="E6" s="2">
        <v>2</v>
      </c>
      <c r="F6" s="2">
        <v>0.26</v>
      </c>
    </row>
    <row r="7" ht="11.25">
      <c r="F7" s="2">
        <v>0.3</v>
      </c>
    </row>
    <row r="8" spans="3:6" ht="11.25">
      <c r="C8" s="2">
        <v>20</v>
      </c>
      <c r="D8" s="2">
        <v>2</v>
      </c>
      <c r="E8" s="2">
        <v>2</v>
      </c>
      <c r="F8" s="2">
        <v>0.42</v>
      </c>
    </row>
    <row r="9" spans="5:6" ht="11.25">
      <c r="E9" s="2">
        <v>2</v>
      </c>
      <c r="F9" s="2">
        <v>0.51</v>
      </c>
    </row>
    <row r="10" spans="3:6" ht="11.25">
      <c r="C10" s="2">
        <v>10</v>
      </c>
      <c r="D10" s="2">
        <v>2</v>
      </c>
      <c r="E10" s="2">
        <v>2</v>
      </c>
      <c r="F10" s="2">
        <v>14</v>
      </c>
    </row>
    <row r="11" spans="3:6" ht="11.25">
      <c r="C11" s="2">
        <v>10</v>
      </c>
      <c r="D11" s="2">
        <v>2</v>
      </c>
      <c r="E11" s="2">
        <v>2</v>
      </c>
      <c r="F11" s="2">
        <v>14.03</v>
      </c>
    </row>
    <row r="12" spans="5:6" ht="11.25">
      <c r="E12" s="2">
        <v>1</v>
      </c>
      <c r="F12" s="2">
        <v>14.07</v>
      </c>
    </row>
    <row r="13" spans="5:6" ht="11.25">
      <c r="E13" s="2">
        <v>1</v>
      </c>
      <c r="F13" s="2">
        <v>14.1</v>
      </c>
    </row>
    <row r="14" spans="5:6" ht="11.25">
      <c r="E14" s="2">
        <v>1</v>
      </c>
      <c r="F14" s="2">
        <v>14.2</v>
      </c>
    </row>
    <row r="15" spans="5:6" ht="11.25">
      <c r="E15" s="2">
        <v>1</v>
      </c>
      <c r="F15" s="2">
        <v>14.23</v>
      </c>
    </row>
    <row r="16" spans="5:6" ht="11.25">
      <c r="E16" s="2">
        <v>1</v>
      </c>
      <c r="F16" s="2">
        <v>14.29</v>
      </c>
    </row>
    <row r="17" spans="5:6" ht="11.25">
      <c r="E17" s="2">
        <v>2</v>
      </c>
      <c r="F17" s="2">
        <v>14.47</v>
      </c>
    </row>
    <row r="18" spans="5:6" ht="11.25">
      <c r="E18" s="2">
        <v>2</v>
      </c>
      <c r="F18" s="2">
        <v>14.53</v>
      </c>
    </row>
    <row r="19" spans="5:6" ht="11.25">
      <c r="E19" s="2">
        <v>1</v>
      </c>
      <c r="F19" s="2">
        <v>14.59</v>
      </c>
    </row>
    <row r="20" spans="3:6" ht="11.25">
      <c r="C20" s="2">
        <v>10</v>
      </c>
      <c r="D20" s="2">
        <v>3</v>
      </c>
      <c r="E20" s="2">
        <v>1</v>
      </c>
      <c r="F20" s="2">
        <v>14.63</v>
      </c>
    </row>
    <row r="21" spans="3:6" ht="11.25">
      <c r="C21" s="2">
        <v>14</v>
      </c>
      <c r="D21" s="2">
        <v>3</v>
      </c>
      <c r="E21" s="2">
        <v>2</v>
      </c>
      <c r="F21" s="2">
        <v>14.67</v>
      </c>
    </row>
    <row r="22" spans="5:6" ht="11.25">
      <c r="E22" s="2">
        <v>1</v>
      </c>
      <c r="F22" s="2">
        <v>14.77</v>
      </c>
    </row>
    <row r="23" spans="5:6" ht="11.25">
      <c r="E23" s="2">
        <v>2</v>
      </c>
      <c r="F23" s="2">
        <v>15.11</v>
      </c>
    </row>
    <row r="24" spans="3:6" ht="11.25">
      <c r="C24" s="2">
        <v>19</v>
      </c>
      <c r="D24" s="2">
        <v>3</v>
      </c>
      <c r="E24" s="2">
        <v>2</v>
      </c>
      <c r="F24" s="2">
        <v>15.19</v>
      </c>
    </row>
    <row r="25" spans="3:6" ht="11.25">
      <c r="C25" s="2">
        <v>19</v>
      </c>
      <c r="D25" s="2">
        <v>3</v>
      </c>
      <c r="E25" s="2">
        <v>2</v>
      </c>
      <c r="F25" s="2">
        <v>15.33</v>
      </c>
    </row>
    <row r="26" spans="3:6" ht="11.25">
      <c r="C26" s="2">
        <v>10</v>
      </c>
      <c r="D26" s="2">
        <v>3</v>
      </c>
      <c r="E26" s="2">
        <v>2</v>
      </c>
      <c r="F26" s="2">
        <v>15.4</v>
      </c>
    </row>
    <row r="27" spans="3:6" ht="11.25">
      <c r="C27" s="2">
        <v>10</v>
      </c>
      <c r="E27" s="2">
        <v>2</v>
      </c>
      <c r="F27" s="2">
        <v>15.51</v>
      </c>
    </row>
    <row r="28" spans="3:6" ht="11.25">
      <c r="C28" s="2">
        <v>11</v>
      </c>
      <c r="D28" s="2">
        <v>3</v>
      </c>
      <c r="E28" s="2">
        <v>2</v>
      </c>
      <c r="F28" s="2">
        <v>15.54</v>
      </c>
    </row>
    <row r="29" spans="3:6" ht="11.25">
      <c r="C29" s="2">
        <v>11</v>
      </c>
      <c r="E29" s="2">
        <v>2</v>
      </c>
      <c r="F29" s="2">
        <v>15.97</v>
      </c>
    </row>
    <row r="30" spans="3:6" ht="11.25">
      <c r="C30" s="2">
        <v>11</v>
      </c>
      <c r="E30" s="2">
        <v>2</v>
      </c>
      <c r="F30" s="2">
        <v>16.3</v>
      </c>
    </row>
    <row r="31" spans="3:6" ht="11.25">
      <c r="C31" s="2">
        <v>11</v>
      </c>
      <c r="E31" s="2">
        <v>2</v>
      </c>
      <c r="F31" s="2">
        <v>16.56</v>
      </c>
    </row>
    <row r="32" spans="5:6" ht="11.25">
      <c r="E32" s="2">
        <v>2</v>
      </c>
      <c r="F32" s="2">
        <v>16.6</v>
      </c>
    </row>
    <row r="33" spans="3:6" ht="11.25">
      <c r="C33" s="2">
        <v>11</v>
      </c>
      <c r="E33" s="2">
        <v>2</v>
      </c>
      <c r="F33" s="2">
        <v>16.67</v>
      </c>
    </row>
    <row r="34" spans="5:6" ht="11.25">
      <c r="E34" s="2">
        <v>2</v>
      </c>
      <c r="F34" s="2">
        <v>16.83</v>
      </c>
    </row>
    <row r="35" spans="3:6" ht="11.25">
      <c r="C35" s="2">
        <v>20</v>
      </c>
      <c r="D35" s="2">
        <v>2</v>
      </c>
      <c r="E35" s="2">
        <v>2</v>
      </c>
      <c r="F35" s="2">
        <v>17</v>
      </c>
    </row>
    <row r="36" spans="5:6" ht="11.25">
      <c r="E36" s="2">
        <v>2</v>
      </c>
      <c r="F36" s="2">
        <v>17.13</v>
      </c>
    </row>
    <row r="37" spans="3:6" ht="11.25">
      <c r="C37" s="2">
        <v>20</v>
      </c>
      <c r="D37" s="2">
        <v>2</v>
      </c>
      <c r="E37" s="2">
        <v>2</v>
      </c>
      <c r="F37" s="2">
        <v>17.17</v>
      </c>
    </row>
    <row r="38" spans="5:6" ht="11.25">
      <c r="E38" s="2">
        <v>2</v>
      </c>
      <c r="F38" s="2">
        <v>17.26</v>
      </c>
    </row>
    <row r="39" spans="3:6" ht="11.25">
      <c r="C39" s="2">
        <v>10</v>
      </c>
      <c r="D39" s="2">
        <v>3</v>
      </c>
      <c r="E39" s="2">
        <v>2</v>
      </c>
      <c r="F39" s="2">
        <v>20.2</v>
      </c>
    </row>
    <row r="40" spans="5:6" ht="11.25">
      <c r="E40" s="2">
        <v>2</v>
      </c>
      <c r="F40" s="2">
        <v>20.23</v>
      </c>
    </row>
    <row r="41" spans="3:6" ht="11.25">
      <c r="C41" s="2">
        <v>10</v>
      </c>
      <c r="D41" s="2">
        <v>3</v>
      </c>
      <c r="E41" s="2">
        <v>2</v>
      </c>
      <c r="F41" s="2">
        <v>20.27</v>
      </c>
    </row>
    <row r="42" spans="3:6" ht="11.25">
      <c r="C42" s="2">
        <v>20</v>
      </c>
      <c r="E42" s="2">
        <v>2</v>
      </c>
      <c r="F42" s="2">
        <v>20.31</v>
      </c>
    </row>
    <row r="43" spans="5:6" ht="11.25">
      <c r="E43" s="2">
        <v>2</v>
      </c>
      <c r="F43" s="2">
        <v>20.74</v>
      </c>
    </row>
    <row r="44" spans="3:6" ht="11.25">
      <c r="C44" s="2">
        <v>20</v>
      </c>
      <c r="E44" s="2">
        <v>2</v>
      </c>
      <c r="F44" s="2">
        <v>20.82</v>
      </c>
    </row>
    <row r="45" spans="3:6" ht="11.25">
      <c r="C45" s="2">
        <v>15</v>
      </c>
      <c r="D45" s="2">
        <v>2</v>
      </c>
      <c r="E45" s="2">
        <v>2</v>
      </c>
      <c r="F45" s="2">
        <v>21.63</v>
      </c>
    </row>
    <row r="46" spans="5:6" ht="11.25">
      <c r="E46" s="2">
        <v>2</v>
      </c>
      <c r="F46" s="2">
        <v>21.91</v>
      </c>
    </row>
    <row r="47" spans="3:6" ht="11.25">
      <c r="C47" s="2">
        <v>15</v>
      </c>
      <c r="D47" s="2">
        <v>2</v>
      </c>
      <c r="E47" s="2">
        <v>2</v>
      </c>
      <c r="F47" s="2">
        <v>22.22</v>
      </c>
    </row>
    <row r="48" spans="5:6" ht="11.25">
      <c r="E48" s="2">
        <v>2</v>
      </c>
      <c r="F48" s="2">
        <v>22.36</v>
      </c>
    </row>
    <row r="49" spans="3:6" ht="11.25">
      <c r="C49" s="2">
        <v>20</v>
      </c>
      <c r="D49" s="2">
        <v>2</v>
      </c>
      <c r="E49" s="2">
        <v>2</v>
      </c>
      <c r="F49" s="2">
        <v>22.39</v>
      </c>
    </row>
    <row r="50" spans="5:6" ht="11.25">
      <c r="E50" s="2">
        <v>2</v>
      </c>
      <c r="F50" s="2">
        <v>22.5</v>
      </c>
    </row>
    <row r="51" spans="3:6" ht="11.25">
      <c r="C51" s="2">
        <v>20</v>
      </c>
      <c r="D51" s="2">
        <v>2.5</v>
      </c>
      <c r="E51" s="2">
        <v>2</v>
      </c>
      <c r="F51" s="2">
        <v>22.59</v>
      </c>
    </row>
    <row r="52" spans="3:6" ht="11.25">
      <c r="C52" s="2">
        <v>20</v>
      </c>
      <c r="D52" s="2">
        <v>3</v>
      </c>
      <c r="E52" s="2">
        <v>3</v>
      </c>
      <c r="F52" s="2">
        <v>22.63</v>
      </c>
    </row>
    <row r="53" spans="3:6" ht="11.25">
      <c r="C53" s="2">
        <v>20</v>
      </c>
      <c r="D53" s="2">
        <v>2</v>
      </c>
      <c r="E53" s="2">
        <v>2</v>
      </c>
      <c r="F53" s="2">
        <v>23.13</v>
      </c>
    </row>
    <row r="54" spans="3:6" ht="11.25">
      <c r="C54" s="2">
        <v>20</v>
      </c>
      <c r="D54" s="2">
        <v>2</v>
      </c>
      <c r="E54" s="2">
        <v>3</v>
      </c>
      <c r="F54" s="2">
        <v>23.17</v>
      </c>
    </row>
    <row r="55" spans="3:6" ht="11.25">
      <c r="C55" s="2">
        <v>20</v>
      </c>
      <c r="D55" s="2">
        <v>2</v>
      </c>
      <c r="E55" s="2">
        <v>2</v>
      </c>
      <c r="F55" s="2">
        <v>23.27</v>
      </c>
    </row>
    <row r="56" spans="5:6" ht="11.25">
      <c r="E56" s="2">
        <v>2</v>
      </c>
      <c r="F56" s="2">
        <v>24.8</v>
      </c>
    </row>
    <row r="57" spans="5:6" ht="11.25">
      <c r="E57" s="2">
        <v>2</v>
      </c>
      <c r="F57" s="2">
        <v>24.83</v>
      </c>
    </row>
    <row r="58" spans="3:6" ht="11.25">
      <c r="C58" s="2">
        <v>29</v>
      </c>
      <c r="D58" s="2">
        <v>3</v>
      </c>
      <c r="E58" s="2">
        <v>2</v>
      </c>
      <c r="F58" s="2">
        <v>24.86</v>
      </c>
    </row>
    <row r="59" spans="3:6" ht="11.25">
      <c r="C59" s="2">
        <v>10</v>
      </c>
      <c r="D59" s="2">
        <v>2</v>
      </c>
      <c r="E59" s="2">
        <v>2</v>
      </c>
      <c r="F59" s="2">
        <v>25.6</v>
      </c>
    </row>
    <row r="60" spans="3:6" ht="11.25">
      <c r="C60" s="2">
        <v>29</v>
      </c>
      <c r="D60" s="2">
        <v>3</v>
      </c>
      <c r="E60" s="2">
        <v>2</v>
      </c>
      <c r="F60" s="2">
        <v>26.01</v>
      </c>
    </row>
    <row r="61" spans="3:6" ht="11.25">
      <c r="C61" s="2">
        <v>24</v>
      </c>
      <c r="D61" s="2">
        <v>3</v>
      </c>
      <c r="E61" s="2">
        <v>2</v>
      </c>
      <c r="F61" s="2">
        <v>26.29</v>
      </c>
    </row>
    <row r="62" spans="3:6" ht="11.25">
      <c r="C62" s="2">
        <v>15</v>
      </c>
      <c r="D62" s="2">
        <v>2</v>
      </c>
      <c r="E62" s="2">
        <v>2</v>
      </c>
      <c r="F62" s="2">
        <v>27.02</v>
      </c>
    </row>
    <row r="63" spans="3:6" ht="11.25">
      <c r="C63" s="2">
        <v>25</v>
      </c>
      <c r="D63" s="2">
        <v>2</v>
      </c>
      <c r="E63" s="2">
        <v>2</v>
      </c>
      <c r="F63" s="2">
        <v>27.78</v>
      </c>
    </row>
    <row r="64" spans="3:6" ht="11.25">
      <c r="C64" s="2">
        <v>20</v>
      </c>
      <c r="D64" s="2">
        <v>2</v>
      </c>
      <c r="E64" s="2">
        <v>2</v>
      </c>
      <c r="F64" s="2">
        <v>29.8</v>
      </c>
    </row>
    <row r="65" spans="3:6" ht="11.25">
      <c r="C65" s="2">
        <v>15</v>
      </c>
      <c r="D65" s="2">
        <v>4</v>
      </c>
      <c r="E65" s="2">
        <v>2</v>
      </c>
      <c r="F65" s="2">
        <v>30.26</v>
      </c>
    </row>
    <row r="66" spans="3:6" ht="11.25">
      <c r="C66" s="2">
        <v>15</v>
      </c>
      <c r="D66" s="2">
        <v>2</v>
      </c>
      <c r="E66" s="2">
        <v>2</v>
      </c>
      <c r="F66" s="2">
        <v>30.46</v>
      </c>
    </row>
    <row r="67" spans="5:6" ht="11.25">
      <c r="E67" s="2">
        <v>10</v>
      </c>
      <c r="F67" s="2">
        <v>30.52</v>
      </c>
    </row>
    <row r="68" spans="3:6" ht="11.25">
      <c r="C68" s="2">
        <v>15</v>
      </c>
      <c r="D68" s="2">
        <v>2</v>
      </c>
      <c r="E68" s="2">
        <v>2</v>
      </c>
      <c r="F68" s="2">
        <v>30.56</v>
      </c>
    </row>
    <row r="69" spans="5:6" ht="11.25">
      <c r="E69" s="2">
        <v>10</v>
      </c>
      <c r="F69" s="2">
        <v>30.96</v>
      </c>
    </row>
    <row r="70" spans="3:6" ht="11.25">
      <c r="C70" s="2">
        <v>15</v>
      </c>
      <c r="D70" s="2">
        <v>2</v>
      </c>
      <c r="E70" s="2">
        <v>2</v>
      </c>
      <c r="F70" s="2">
        <v>31</v>
      </c>
    </row>
    <row r="71" spans="5:6" ht="11.25">
      <c r="E71" s="2">
        <v>2</v>
      </c>
      <c r="F71" s="2">
        <v>31.3</v>
      </c>
    </row>
    <row r="72" spans="3:6" ht="11.25">
      <c r="C72" s="2">
        <v>20</v>
      </c>
      <c r="D72" s="2">
        <v>2.5</v>
      </c>
      <c r="E72" s="2">
        <v>2</v>
      </c>
      <c r="F72" s="2">
        <v>31.34</v>
      </c>
    </row>
    <row r="73" spans="5:6" ht="11.25">
      <c r="E73" s="2">
        <v>2</v>
      </c>
      <c r="F73" s="2">
        <v>31.42</v>
      </c>
    </row>
    <row r="74" spans="3:6" ht="11.25">
      <c r="C74" s="2">
        <v>15</v>
      </c>
      <c r="E74" s="2">
        <v>2</v>
      </c>
      <c r="F74" s="2">
        <v>31.84</v>
      </c>
    </row>
    <row r="75" spans="3:6" ht="11.25">
      <c r="C75" s="2">
        <v>15</v>
      </c>
      <c r="E75" s="2">
        <v>2</v>
      </c>
      <c r="F75" s="2">
        <v>31.93</v>
      </c>
    </row>
    <row r="76" spans="3:6" ht="11.25">
      <c r="C76" s="2">
        <v>15</v>
      </c>
      <c r="D76" s="2">
        <v>2.5</v>
      </c>
      <c r="E76" s="2">
        <v>2</v>
      </c>
      <c r="F76" s="2">
        <v>32.03</v>
      </c>
    </row>
    <row r="77" spans="3:6" ht="11.25">
      <c r="C77" s="2">
        <v>10</v>
      </c>
      <c r="E77" s="2">
        <v>2</v>
      </c>
      <c r="F77" s="2">
        <v>32.22</v>
      </c>
    </row>
    <row r="78" spans="3:6" ht="11.25">
      <c r="C78" s="2">
        <v>15</v>
      </c>
      <c r="D78" s="2">
        <v>2.5</v>
      </c>
      <c r="E78" s="2">
        <v>2</v>
      </c>
      <c r="F78" s="2">
        <v>32.29</v>
      </c>
    </row>
    <row r="79" spans="3:6" ht="11.25">
      <c r="C79" s="2">
        <v>4</v>
      </c>
      <c r="E79" s="2">
        <v>1</v>
      </c>
      <c r="F79" s="2">
        <v>32.35</v>
      </c>
    </row>
    <row r="80" spans="3:6" ht="11.25">
      <c r="C80" s="2">
        <v>10</v>
      </c>
      <c r="E80" s="2">
        <v>1</v>
      </c>
      <c r="F80" s="2">
        <v>32.39</v>
      </c>
    </row>
    <row r="81" spans="5:6" ht="11.25">
      <c r="E81" s="2">
        <v>2</v>
      </c>
      <c r="F81" s="2">
        <v>32.67</v>
      </c>
    </row>
    <row r="82" spans="4:6" ht="11.25">
      <c r="D82" s="2">
        <v>2.5</v>
      </c>
      <c r="E82" s="2">
        <v>2</v>
      </c>
      <c r="F82" s="2">
        <v>32.73</v>
      </c>
    </row>
    <row r="83" spans="3:6" ht="11.25">
      <c r="C83" s="2">
        <v>20</v>
      </c>
      <c r="D83" s="2">
        <v>2</v>
      </c>
      <c r="E83" s="2">
        <v>2</v>
      </c>
      <c r="F83" s="2">
        <v>34.4</v>
      </c>
    </row>
    <row r="84" spans="5:6" ht="11.25">
      <c r="E84" s="2">
        <v>1</v>
      </c>
      <c r="F84" s="2">
        <v>34.51</v>
      </c>
    </row>
    <row r="85" spans="3:6" ht="11.25">
      <c r="C85" s="2">
        <v>10</v>
      </c>
      <c r="D85" s="2">
        <v>3</v>
      </c>
      <c r="E85" s="2">
        <v>2</v>
      </c>
      <c r="F85" s="2">
        <v>34.6</v>
      </c>
    </row>
    <row r="86" spans="3:6" ht="11.25">
      <c r="C86" s="2">
        <v>10</v>
      </c>
      <c r="D86" s="2">
        <v>3</v>
      </c>
      <c r="E86" s="2">
        <v>2</v>
      </c>
      <c r="F86" s="2">
        <v>34.79</v>
      </c>
    </row>
    <row r="87" spans="3:6" ht="11.25">
      <c r="C87" s="2">
        <v>20</v>
      </c>
      <c r="D87" s="2">
        <v>2</v>
      </c>
      <c r="E87" s="2">
        <v>2</v>
      </c>
      <c r="F87" s="2">
        <v>34.85</v>
      </c>
    </row>
    <row r="88" spans="3:6" ht="11.25">
      <c r="C88" s="2">
        <v>10</v>
      </c>
      <c r="E88" s="2">
        <v>1</v>
      </c>
      <c r="F88" s="2">
        <v>34.92</v>
      </c>
    </row>
    <row r="89" spans="3:6" ht="11.25">
      <c r="C89" s="2">
        <v>20</v>
      </c>
      <c r="D89" s="2">
        <v>2</v>
      </c>
      <c r="E89" s="2">
        <v>2</v>
      </c>
      <c r="F89" s="2">
        <v>35.02</v>
      </c>
    </row>
    <row r="90" spans="3:6" ht="11.25">
      <c r="C90" s="2">
        <v>18</v>
      </c>
      <c r="D90" s="2">
        <v>2</v>
      </c>
      <c r="E90" s="2">
        <v>2</v>
      </c>
      <c r="F90" s="2">
        <v>35.07</v>
      </c>
    </row>
    <row r="91" spans="3:6" ht="11.25">
      <c r="C91" s="2">
        <v>8</v>
      </c>
      <c r="D91" s="2">
        <v>2</v>
      </c>
      <c r="E91" s="2">
        <v>1</v>
      </c>
      <c r="F91" s="2">
        <v>35.13</v>
      </c>
    </row>
    <row r="92" spans="3:6" ht="11.25">
      <c r="C92" s="2">
        <v>20</v>
      </c>
      <c r="D92" s="2">
        <v>3</v>
      </c>
      <c r="E92" s="2">
        <v>2</v>
      </c>
      <c r="F92" s="2">
        <v>35.23</v>
      </c>
    </row>
    <row r="93" spans="3:6" ht="11.25">
      <c r="C93" s="2">
        <v>20</v>
      </c>
      <c r="D93" s="2">
        <v>2</v>
      </c>
      <c r="E93" s="2">
        <v>2</v>
      </c>
      <c r="F93" s="2">
        <v>35.64</v>
      </c>
    </row>
    <row r="94" spans="3:6" ht="11.25">
      <c r="C94" s="2">
        <v>20</v>
      </c>
      <c r="D94" s="2">
        <v>2</v>
      </c>
      <c r="E94" s="2">
        <v>2</v>
      </c>
      <c r="F94" s="2">
        <v>35.86</v>
      </c>
    </row>
    <row r="95" spans="5:6" ht="11.25">
      <c r="E95" s="2">
        <v>2</v>
      </c>
      <c r="F95" s="2">
        <v>39.4</v>
      </c>
    </row>
    <row r="96" spans="3:6" ht="11.25">
      <c r="C96" s="2">
        <v>15</v>
      </c>
      <c r="D96" s="2">
        <v>3</v>
      </c>
      <c r="E96" s="2">
        <v>2</v>
      </c>
      <c r="F96" s="2">
        <v>39.61</v>
      </c>
    </row>
    <row r="97" spans="5:6" ht="11.25">
      <c r="E97" s="2">
        <v>1</v>
      </c>
      <c r="F97" s="2">
        <v>39.7</v>
      </c>
    </row>
    <row r="98" spans="3:6" ht="11.25">
      <c r="C98" s="2">
        <v>20</v>
      </c>
      <c r="D98" s="2">
        <v>5</v>
      </c>
      <c r="E98" s="2">
        <v>2</v>
      </c>
      <c r="F98" s="2">
        <v>39.73</v>
      </c>
    </row>
    <row r="99" spans="5:6" ht="11.25">
      <c r="E99" s="2">
        <v>2</v>
      </c>
      <c r="F99" s="2">
        <v>39.79</v>
      </c>
    </row>
    <row r="100" spans="3:6" ht="11.25">
      <c r="C100" s="2">
        <v>15</v>
      </c>
      <c r="D100" s="2">
        <v>2</v>
      </c>
      <c r="E100" s="2">
        <v>2</v>
      </c>
      <c r="F100" s="2">
        <v>39.84</v>
      </c>
    </row>
    <row r="101" spans="5:6" ht="11.25">
      <c r="E101" s="2">
        <v>2</v>
      </c>
      <c r="F101" s="2">
        <v>39.95</v>
      </c>
    </row>
    <row r="102" spans="3:6" ht="11.25">
      <c r="C102" s="2">
        <v>15</v>
      </c>
      <c r="D102" s="2">
        <v>3</v>
      </c>
      <c r="E102" s="2">
        <v>2</v>
      </c>
      <c r="F102" s="2">
        <v>40.02</v>
      </c>
    </row>
    <row r="103" spans="3:6" ht="11.25">
      <c r="C103" s="2">
        <v>15</v>
      </c>
      <c r="D103" s="2">
        <v>3</v>
      </c>
      <c r="E103" s="2">
        <v>2</v>
      </c>
      <c r="F103" s="2">
        <v>40.05</v>
      </c>
    </row>
    <row r="104" spans="3:6" ht="11.25">
      <c r="C104" s="2">
        <v>15</v>
      </c>
      <c r="D104" s="2">
        <v>3</v>
      </c>
      <c r="E104" s="2">
        <v>2</v>
      </c>
      <c r="F104" s="2">
        <v>40.11</v>
      </c>
    </row>
    <row r="105" spans="5:6" ht="11.25">
      <c r="E105" s="2">
        <v>2</v>
      </c>
      <c r="F105" s="2">
        <v>40.34</v>
      </c>
    </row>
    <row r="106" spans="3:6" ht="11.25">
      <c r="C106" s="2">
        <v>15</v>
      </c>
      <c r="D106" s="2">
        <v>3</v>
      </c>
      <c r="E106" s="2">
        <v>2</v>
      </c>
      <c r="F106" s="2">
        <v>40.37</v>
      </c>
    </row>
    <row r="107" spans="3:6" ht="11.25">
      <c r="C107" s="2">
        <v>15</v>
      </c>
      <c r="D107" s="2">
        <v>2</v>
      </c>
      <c r="E107" s="2">
        <v>2</v>
      </c>
      <c r="F107" s="2">
        <v>44</v>
      </c>
    </row>
    <row r="108" spans="5:6" ht="11.25">
      <c r="E108" s="2">
        <v>2</v>
      </c>
      <c r="F108" s="2">
        <v>44.16</v>
      </c>
    </row>
    <row r="109" spans="3:6" ht="11.25">
      <c r="C109" s="2">
        <v>15</v>
      </c>
      <c r="D109" s="2">
        <v>2</v>
      </c>
      <c r="E109" s="2">
        <v>2</v>
      </c>
      <c r="F109" s="2">
        <v>44.23</v>
      </c>
    </row>
    <row r="110" spans="3:6" ht="11.25">
      <c r="C110" s="2">
        <v>15</v>
      </c>
      <c r="D110" s="2">
        <v>2.5</v>
      </c>
      <c r="E110" s="2">
        <v>2</v>
      </c>
      <c r="F110" s="2">
        <v>44.75</v>
      </c>
    </row>
    <row r="111" spans="5:6" ht="11.25">
      <c r="E111" s="2">
        <v>1</v>
      </c>
      <c r="F111" s="2">
        <v>44.87</v>
      </c>
    </row>
    <row r="112" spans="3:6" ht="11.25">
      <c r="C112" s="2">
        <v>15</v>
      </c>
      <c r="D112" s="2">
        <v>1</v>
      </c>
      <c r="E112" s="2">
        <v>2</v>
      </c>
      <c r="F112" s="2">
        <v>45.02</v>
      </c>
    </row>
    <row r="113" spans="3:6" ht="11.25">
      <c r="C113" s="2">
        <v>10</v>
      </c>
      <c r="D113" s="2">
        <v>1</v>
      </c>
      <c r="E113" s="2">
        <v>2</v>
      </c>
      <c r="F113" s="2">
        <v>45.5</v>
      </c>
    </row>
    <row r="114" spans="3:6" ht="11.25">
      <c r="C114" s="2">
        <v>14</v>
      </c>
      <c r="D114" s="2">
        <v>3</v>
      </c>
      <c r="E114" s="2">
        <v>2</v>
      </c>
      <c r="F114" s="2">
        <v>45.61</v>
      </c>
    </row>
    <row r="115" spans="3:6" ht="11.25">
      <c r="C115" s="2">
        <v>14</v>
      </c>
      <c r="D115" s="2">
        <v>3</v>
      </c>
      <c r="E115" s="2">
        <v>2</v>
      </c>
      <c r="F115" s="2">
        <v>45.91</v>
      </c>
    </row>
    <row r="116" spans="5:6" ht="11.25">
      <c r="E116" s="2">
        <v>1</v>
      </c>
      <c r="F116" s="2">
        <v>46.05</v>
      </c>
    </row>
    <row r="117" spans="5:6" ht="11.25">
      <c r="E117" s="2">
        <v>2</v>
      </c>
      <c r="F117" s="2">
        <v>49</v>
      </c>
    </row>
    <row r="118" spans="3:6" ht="11.25">
      <c r="C118" s="2">
        <v>20</v>
      </c>
      <c r="D118" s="2">
        <v>3</v>
      </c>
      <c r="E118" s="2">
        <v>2</v>
      </c>
      <c r="F118" s="2">
        <v>49.13</v>
      </c>
    </row>
    <row r="119" spans="3:6" ht="11.25">
      <c r="C119" s="2">
        <v>15</v>
      </c>
      <c r="D119" s="2">
        <v>1</v>
      </c>
      <c r="E119" s="2">
        <v>2</v>
      </c>
      <c r="F119" s="2">
        <v>49.16</v>
      </c>
    </row>
    <row r="120" spans="5:6" ht="11.25">
      <c r="E120" s="2">
        <v>2</v>
      </c>
      <c r="F120" s="2">
        <v>49.24</v>
      </c>
    </row>
    <row r="121" spans="3:6" ht="11.25">
      <c r="C121" s="2">
        <v>15</v>
      </c>
      <c r="D121" s="2">
        <v>1</v>
      </c>
      <c r="E121" s="2">
        <v>2</v>
      </c>
      <c r="F121" s="2">
        <v>49.53</v>
      </c>
    </row>
    <row r="122" spans="5:6" ht="11.25">
      <c r="E122" s="2">
        <v>2</v>
      </c>
      <c r="F122" s="2">
        <v>49.68</v>
      </c>
    </row>
    <row r="123" spans="5:6" ht="11.25">
      <c r="E123" s="2">
        <v>1</v>
      </c>
      <c r="F123" s="2">
        <v>49.72</v>
      </c>
    </row>
    <row r="124" spans="5:6" ht="11.25">
      <c r="E124" s="2">
        <v>2</v>
      </c>
      <c r="F124" s="2">
        <v>49.76</v>
      </c>
    </row>
    <row r="125" spans="5:6" ht="11.25">
      <c r="E125" s="2">
        <v>1</v>
      </c>
      <c r="F125" s="2">
        <v>49.83</v>
      </c>
    </row>
    <row r="126" spans="5:6" ht="11.25">
      <c r="E126" s="2">
        <v>2</v>
      </c>
      <c r="F126" s="2">
        <v>49.9</v>
      </c>
    </row>
    <row r="127" spans="5:6" ht="11.25">
      <c r="E127" s="2">
        <v>1</v>
      </c>
      <c r="F127" s="2">
        <v>49.93</v>
      </c>
    </row>
    <row r="128" spans="5:6" ht="11.25">
      <c r="E128" s="2">
        <v>1</v>
      </c>
      <c r="F128" s="2">
        <v>50.04</v>
      </c>
    </row>
    <row r="129" spans="3:6" ht="11.25">
      <c r="C129" s="2">
        <v>15</v>
      </c>
      <c r="D129" s="2">
        <v>1</v>
      </c>
      <c r="E129" s="2">
        <v>2</v>
      </c>
      <c r="F129" s="2">
        <v>50.14</v>
      </c>
    </row>
    <row r="130" spans="3:6" ht="11.25">
      <c r="C130" s="2">
        <v>15</v>
      </c>
      <c r="E130" s="2">
        <v>1</v>
      </c>
      <c r="F130" s="2">
        <v>50.3</v>
      </c>
    </row>
    <row r="131" spans="3:6" ht="11.25">
      <c r="C131" s="2">
        <v>15</v>
      </c>
      <c r="D131" s="2">
        <v>1</v>
      </c>
      <c r="E131" s="2">
        <v>2</v>
      </c>
      <c r="F131" s="2">
        <v>50.37</v>
      </c>
    </row>
    <row r="132" spans="5:6" ht="11.25">
      <c r="E132" s="2">
        <v>2</v>
      </c>
      <c r="F132" s="2">
        <v>53.6</v>
      </c>
    </row>
    <row r="133" spans="2:6" ht="11.25">
      <c r="B133" s="188"/>
      <c r="E133" s="2">
        <v>1</v>
      </c>
      <c r="F133" s="2">
        <v>53.67</v>
      </c>
    </row>
    <row r="134" spans="3:6" ht="11.25">
      <c r="C134" s="2">
        <v>15</v>
      </c>
      <c r="D134" s="2">
        <v>1</v>
      </c>
      <c r="E134" s="2">
        <v>2</v>
      </c>
      <c r="F134" s="2">
        <v>54.08</v>
      </c>
    </row>
    <row r="135" spans="5:6" ht="11.25">
      <c r="E135" s="2">
        <v>2</v>
      </c>
      <c r="F135" s="2">
        <v>54.34</v>
      </c>
    </row>
    <row r="136" spans="5:6" ht="11.25">
      <c r="E136" s="2">
        <v>2</v>
      </c>
      <c r="F136" s="2">
        <v>54.38</v>
      </c>
    </row>
    <row r="137" spans="3:6" ht="11.25">
      <c r="C137" s="2">
        <v>20</v>
      </c>
      <c r="D137" s="2">
        <v>3</v>
      </c>
      <c r="E137" s="2">
        <v>2</v>
      </c>
      <c r="F137" s="2">
        <v>54.45</v>
      </c>
    </row>
    <row r="138" spans="5:6" ht="11.25">
      <c r="E138" s="2">
        <v>1</v>
      </c>
      <c r="F138" s="2">
        <v>55.04</v>
      </c>
    </row>
    <row r="139" spans="5:6" ht="11.25">
      <c r="E139" s="2">
        <v>1</v>
      </c>
      <c r="F139" s="2">
        <v>55.36</v>
      </c>
    </row>
    <row r="140" spans="3:6" ht="11.25">
      <c r="C140" s="2">
        <v>20</v>
      </c>
      <c r="D140" s="2">
        <v>1</v>
      </c>
      <c r="E140" s="2">
        <v>2</v>
      </c>
      <c r="F140" s="2">
        <v>55.41</v>
      </c>
    </row>
    <row r="141" spans="3:6" ht="11.25">
      <c r="C141" s="2">
        <v>10</v>
      </c>
      <c r="D141" s="2">
        <v>2</v>
      </c>
      <c r="E141" s="2">
        <v>2</v>
      </c>
      <c r="F141" s="2">
        <v>58.6</v>
      </c>
    </row>
    <row r="142" spans="5:6" ht="11.25">
      <c r="E142" s="2">
        <v>1</v>
      </c>
      <c r="F142" s="2">
        <v>59.13</v>
      </c>
    </row>
    <row r="143" spans="3:6" ht="11.25">
      <c r="C143" s="2">
        <v>10</v>
      </c>
      <c r="D143" s="2">
        <v>2</v>
      </c>
      <c r="E143" s="2">
        <v>2</v>
      </c>
      <c r="F143" s="2">
        <v>59.34</v>
      </c>
    </row>
    <row r="144" spans="3:6" ht="11.25">
      <c r="C144" s="2">
        <v>10</v>
      </c>
      <c r="D144" s="2">
        <v>2</v>
      </c>
      <c r="E144" s="2">
        <v>2</v>
      </c>
      <c r="F144" s="2">
        <v>60.03</v>
      </c>
    </row>
    <row r="145" spans="5:6" ht="11.25">
      <c r="E145" s="2">
        <v>18</v>
      </c>
      <c r="F145" s="2">
        <v>60.42</v>
      </c>
    </row>
    <row r="146" spans="3:6" ht="11.25">
      <c r="C146" s="2">
        <v>10</v>
      </c>
      <c r="D146" s="2">
        <v>2</v>
      </c>
      <c r="E146" s="2">
        <v>2</v>
      </c>
      <c r="F146" s="2">
        <v>60.54</v>
      </c>
    </row>
    <row r="147" spans="3:6" ht="11.25">
      <c r="C147" s="2">
        <v>15</v>
      </c>
      <c r="D147" s="2">
        <v>2</v>
      </c>
      <c r="E147" s="2">
        <v>2</v>
      </c>
      <c r="F147" s="2">
        <v>60.97</v>
      </c>
    </row>
    <row r="148" spans="3:6" ht="11.25">
      <c r="C148" s="2">
        <v>15</v>
      </c>
      <c r="D148" s="2">
        <v>2</v>
      </c>
      <c r="E148" s="2">
        <v>2</v>
      </c>
      <c r="F148" s="2">
        <v>61.17</v>
      </c>
    </row>
    <row r="149" spans="3:6" ht="11.25">
      <c r="C149" s="2">
        <v>10</v>
      </c>
      <c r="D149" s="2">
        <v>2</v>
      </c>
      <c r="E149" s="2">
        <v>2</v>
      </c>
      <c r="F149" s="2">
        <v>63.2</v>
      </c>
    </row>
    <row r="150" spans="3:6" ht="11.25">
      <c r="C150" s="2">
        <v>12</v>
      </c>
      <c r="D150" s="2">
        <v>2.5</v>
      </c>
      <c r="E150" s="2">
        <v>2</v>
      </c>
      <c r="F150" s="2">
        <v>63.26</v>
      </c>
    </row>
    <row r="151" spans="3:6" ht="11.25">
      <c r="C151" s="2">
        <v>12</v>
      </c>
      <c r="D151" s="2">
        <v>2.5</v>
      </c>
      <c r="E151" s="2">
        <v>2</v>
      </c>
      <c r="F151" s="2">
        <v>63.4</v>
      </c>
    </row>
    <row r="152" spans="3:6" ht="11.25">
      <c r="C152" s="2">
        <v>12</v>
      </c>
      <c r="D152" s="2">
        <v>2.5</v>
      </c>
      <c r="E152" s="2">
        <v>2</v>
      </c>
      <c r="F152" s="2">
        <v>63.52</v>
      </c>
    </row>
    <row r="153" spans="3:6" ht="11.25">
      <c r="C153" s="2">
        <v>15</v>
      </c>
      <c r="D153" s="2">
        <v>2.5</v>
      </c>
      <c r="E153" s="2">
        <v>2</v>
      </c>
      <c r="F153" s="2">
        <v>63.61</v>
      </c>
    </row>
    <row r="154" spans="3:6" ht="11.25">
      <c r="C154" s="2">
        <v>10</v>
      </c>
      <c r="D154" s="2">
        <v>2.5</v>
      </c>
      <c r="E154" s="2">
        <v>2</v>
      </c>
      <c r="F154" s="2">
        <v>63.82</v>
      </c>
    </row>
    <row r="155" spans="4:6" ht="11.25">
      <c r="D155" s="2">
        <v>5</v>
      </c>
      <c r="E155" s="2">
        <v>10</v>
      </c>
      <c r="F155" s="2">
        <v>64.14</v>
      </c>
    </row>
    <row r="156" spans="5:6" ht="11.25">
      <c r="E156" s="2">
        <v>18</v>
      </c>
      <c r="F156" s="2">
        <v>64.55</v>
      </c>
    </row>
    <row r="157" spans="3:6" ht="11.25">
      <c r="C157" s="2">
        <v>15</v>
      </c>
      <c r="D157" s="2">
        <v>2</v>
      </c>
      <c r="E157" s="2">
        <v>2</v>
      </c>
      <c r="F157" s="2">
        <v>64.7</v>
      </c>
    </row>
    <row r="158" spans="5:6" ht="11.25">
      <c r="E158" s="2">
        <v>2</v>
      </c>
      <c r="F158" s="2">
        <v>64.9</v>
      </c>
    </row>
    <row r="159" spans="3:6" ht="11.25">
      <c r="C159" s="2">
        <v>10</v>
      </c>
      <c r="D159" s="2">
        <v>2</v>
      </c>
      <c r="E159" s="2">
        <v>2</v>
      </c>
      <c r="F159" s="2">
        <v>64.94</v>
      </c>
    </row>
    <row r="160" spans="3:6" ht="11.25">
      <c r="C160" s="2">
        <v>20</v>
      </c>
      <c r="D160" s="2">
        <v>1</v>
      </c>
      <c r="E160" s="2">
        <v>2</v>
      </c>
      <c r="F160" s="2">
        <v>65.04</v>
      </c>
    </row>
    <row r="161" spans="5:6" ht="11.25">
      <c r="E161" s="2">
        <v>2</v>
      </c>
      <c r="F161" s="2">
        <v>65.15</v>
      </c>
    </row>
    <row r="162" spans="3:6" ht="11.25">
      <c r="C162" s="2">
        <v>20</v>
      </c>
      <c r="D162" s="2">
        <v>2</v>
      </c>
      <c r="E162" s="2">
        <v>2</v>
      </c>
      <c r="F162" s="2">
        <v>65.19</v>
      </c>
    </row>
    <row r="163" spans="5:6" ht="11.25">
      <c r="E163" s="2">
        <v>2</v>
      </c>
      <c r="F163" s="2">
        <v>65.37</v>
      </c>
    </row>
    <row r="164" spans="3:6" ht="11.25">
      <c r="C164" s="2">
        <v>25</v>
      </c>
      <c r="D164" s="2">
        <v>2</v>
      </c>
      <c r="E164" s="2">
        <v>2</v>
      </c>
      <c r="F164" s="2">
        <v>65.49</v>
      </c>
    </row>
    <row r="165" spans="3:6" ht="11.25">
      <c r="C165" s="2">
        <v>10</v>
      </c>
      <c r="D165" s="2">
        <v>2</v>
      </c>
      <c r="E165" s="2">
        <v>2</v>
      </c>
      <c r="F165" s="2">
        <v>65.55</v>
      </c>
    </row>
    <row r="166" spans="5:6" ht="11.25">
      <c r="E166" s="2">
        <v>2</v>
      </c>
      <c r="F166" s="2">
        <v>65.6</v>
      </c>
    </row>
    <row r="167" spans="3:6" ht="11.25">
      <c r="C167" s="2">
        <v>30</v>
      </c>
      <c r="E167" s="2">
        <v>16</v>
      </c>
      <c r="F167" s="2">
        <v>65.73</v>
      </c>
    </row>
    <row r="168" spans="3:6" ht="11.25">
      <c r="C168" s="2">
        <v>30</v>
      </c>
      <c r="E168" s="2">
        <v>16</v>
      </c>
      <c r="F168" s="2">
        <v>65.97</v>
      </c>
    </row>
    <row r="169" spans="5:6" ht="11.25">
      <c r="E169" s="2">
        <v>2</v>
      </c>
      <c r="F169" s="2">
        <v>66.02</v>
      </c>
    </row>
    <row r="170" spans="3:6" ht="11.25">
      <c r="C170" s="2">
        <v>30</v>
      </c>
      <c r="E170" s="2">
        <v>16</v>
      </c>
      <c r="F170" s="2">
        <v>66.06</v>
      </c>
    </row>
    <row r="171" spans="5:6" ht="11.25">
      <c r="E171" s="2">
        <v>18</v>
      </c>
      <c r="F171" s="2">
        <v>66.1</v>
      </c>
    </row>
    <row r="172" spans="3:6" ht="11.25">
      <c r="C172" s="2">
        <v>15</v>
      </c>
      <c r="D172" s="2">
        <v>3</v>
      </c>
      <c r="E172" s="2">
        <v>2</v>
      </c>
      <c r="F172" s="2">
        <v>66.36</v>
      </c>
    </row>
    <row r="173" spans="5:6" ht="11.25">
      <c r="E173" s="2">
        <v>18</v>
      </c>
      <c r="F173" s="2">
        <v>66.48</v>
      </c>
    </row>
    <row r="174" spans="3:6" ht="11.25">
      <c r="C174" s="2">
        <v>20</v>
      </c>
      <c r="D174" s="2">
        <v>2.5</v>
      </c>
      <c r="E174" s="2">
        <v>3</v>
      </c>
      <c r="F174" s="2">
        <v>66.64</v>
      </c>
    </row>
    <row r="175" spans="5:6" ht="11.25">
      <c r="E175" s="2">
        <v>2</v>
      </c>
      <c r="F175" s="2">
        <v>68.2</v>
      </c>
    </row>
    <row r="176" spans="3:6" ht="11.25">
      <c r="C176" s="2">
        <v>20</v>
      </c>
      <c r="D176" s="2">
        <v>3</v>
      </c>
      <c r="E176" s="2">
        <v>2</v>
      </c>
      <c r="F176" s="2">
        <v>68.28</v>
      </c>
    </row>
    <row r="177" spans="5:6" ht="11.25">
      <c r="E177" s="2">
        <v>10</v>
      </c>
      <c r="F177" s="2">
        <v>69.01</v>
      </c>
    </row>
    <row r="178" spans="3:6" ht="11.25">
      <c r="C178" s="2">
        <v>20</v>
      </c>
      <c r="D178" s="2">
        <v>3</v>
      </c>
      <c r="E178" s="2">
        <v>2</v>
      </c>
      <c r="F178" s="2">
        <v>69.09</v>
      </c>
    </row>
    <row r="179" spans="3:6" ht="11.25">
      <c r="C179" s="2">
        <v>12</v>
      </c>
      <c r="E179" s="2">
        <v>2</v>
      </c>
      <c r="F179" s="2">
        <v>69.57</v>
      </c>
    </row>
    <row r="180" spans="5:6" ht="11.25">
      <c r="E180" s="2">
        <v>18</v>
      </c>
      <c r="F180" s="2">
        <v>69.89</v>
      </c>
    </row>
    <row r="181" spans="3:6" ht="11.25">
      <c r="C181" s="2">
        <v>14</v>
      </c>
      <c r="E181" s="2">
        <v>2</v>
      </c>
      <c r="F181" s="2">
        <v>70.07</v>
      </c>
    </row>
    <row r="182" spans="5:6" ht="11.25">
      <c r="E182" s="2">
        <v>18</v>
      </c>
      <c r="F182" s="2">
        <v>70.15</v>
      </c>
    </row>
    <row r="183" spans="3:6" ht="11.25">
      <c r="C183" s="2">
        <v>0.5</v>
      </c>
      <c r="E183" s="2">
        <v>1</v>
      </c>
      <c r="F183" s="2">
        <v>70.35</v>
      </c>
    </row>
    <row r="184" spans="3:6" ht="11.25">
      <c r="C184" s="2">
        <v>18</v>
      </c>
      <c r="E184" s="2">
        <v>2</v>
      </c>
      <c r="F184" s="2">
        <v>70.39</v>
      </c>
    </row>
    <row r="185" spans="3:6" ht="11.25">
      <c r="C185" s="2">
        <v>35</v>
      </c>
      <c r="E185" s="2">
        <v>2</v>
      </c>
      <c r="F185" s="2">
        <v>70.48</v>
      </c>
    </row>
    <row r="186" spans="5:6" ht="11.25">
      <c r="E186" s="2">
        <v>18</v>
      </c>
      <c r="F186" s="2">
        <v>70.56</v>
      </c>
    </row>
    <row r="187" spans="3:6" ht="11.25">
      <c r="C187" s="2">
        <v>25</v>
      </c>
      <c r="E187" s="2">
        <v>2</v>
      </c>
      <c r="F187" s="2">
        <v>70.63</v>
      </c>
    </row>
    <row r="188" spans="5:6" ht="11.25">
      <c r="E188" s="2">
        <v>18</v>
      </c>
      <c r="F188" s="2">
        <v>70.72</v>
      </c>
    </row>
    <row r="189" spans="3:6" ht="11.25">
      <c r="C189" s="2">
        <v>25</v>
      </c>
      <c r="E189" s="2">
        <v>2</v>
      </c>
      <c r="F189" s="2">
        <v>70.86</v>
      </c>
    </row>
    <row r="190" spans="5:6" ht="11.25">
      <c r="E190" s="2">
        <v>18</v>
      </c>
      <c r="F190" s="2">
        <v>71.01</v>
      </c>
    </row>
    <row r="191" spans="3:6" ht="11.25">
      <c r="C191" s="2">
        <v>19</v>
      </c>
      <c r="D191" s="2">
        <v>2</v>
      </c>
      <c r="E191" s="2">
        <v>2</v>
      </c>
      <c r="F191" s="2">
        <v>71.09</v>
      </c>
    </row>
    <row r="192" spans="3:6" ht="11.25">
      <c r="C192" s="2">
        <v>15</v>
      </c>
      <c r="D192" s="2">
        <v>2</v>
      </c>
      <c r="E192" s="2">
        <v>2</v>
      </c>
      <c r="F192" s="2">
        <v>72.8</v>
      </c>
    </row>
    <row r="193" spans="5:6" ht="11.25">
      <c r="E193" s="2">
        <v>18</v>
      </c>
      <c r="F193" s="2">
        <v>73.33</v>
      </c>
    </row>
    <row r="194" spans="3:6" ht="11.25">
      <c r="C194" s="2">
        <v>2</v>
      </c>
      <c r="E194" s="2">
        <v>1</v>
      </c>
      <c r="F194" s="2">
        <v>73.49</v>
      </c>
    </row>
    <row r="195" spans="5:6" ht="11.25">
      <c r="E195" s="2">
        <v>18</v>
      </c>
      <c r="F195" s="2">
        <v>73.64</v>
      </c>
    </row>
    <row r="196" spans="3:6" ht="11.25">
      <c r="C196" s="2">
        <v>25</v>
      </c>
      <c r="D196" s="2">
        <v>2</v>
      </c>
      <c r="E196" s="2">
        <v>2</v>
      </c>
      <c r="F196" s="2">
        <v>73.67</v>
      </c>
    </row>
    <row r="197" spans="5:6" ht="11.25">
      <c r="E197" s="2">
        <v>18</v>
      </c>
      <c r="F197" s="2">
        <v>74.07</v>
      </c>
    </row>
    <row r="198" spans="5:6" ht="11.25">
      <c r="E198" s="2">
        <v>18</v>
      </c>
      <c r="F198" s="2">
        <v>74.29</v>
      </c>
    </row>
    <row r="199" spans="3:6" ht="11.25">
      <c r="C199" s="2">
        <v>20</v>
      </c>
      <c r="D199" s="2">
        <v>2.5</v>
      </c>
      <c r="E199" s="2">
        <v>2</v>
      </c>
      <c r="F199" s="2">
        <v>74.79</v>
      </c>
    </row>
    <row r="200" spans="5:6" ht="11.25">
      <c r="E200" s="2">
        <v>18</v>
      </c>
      <c r="F200" s="2">
        <v>74.84</v>
      </c>
    </row>
    <row r="201" spans="3:6" ht="11.25">
      <c r="C201" s="2">
        <v>20</v>
      </c>
      <c r="D201" s="2">
        <v>2.5</v>
      </c>
      <c r="E201" s="2">
        <v>2</v>
      </c>
      <c r="F201" s="2">
        <v>75.13</v>
      </c>
    </row>
    <row r="202" spans="3:6" ht="11.25">
      <c r="C202" s="2">
        <v>20</v>
      </c>
      <c r="D202" s="2">
        <v>4</v>
      </c>
      <c r="E202" s="2">
        <v>2</v>
      </c>
      <c r="F202" s="2">
        <v>75.32</v>
      </c>
    </row>
    <row r="203" spans="3:6" ht="11.25">
      <c r="C203" s="2">
        <v>20</v>
      </c>
      <c r="D203" s="2">
        <v>2.5</v>
      </c>
      <c r="E203" s="2">
        <v>2</v>
      </c>
      <c r="F203" s="2">
        <v>75.67</v>
      </c>
    </row>
    <row r="204" spans="3:6" ht="11.25">
      <c r="C204" s="2">
        <v>20</v>
      </c>
      <c r="D204" s="2">
        <v>5</v>
      </c>
      <c r="E204" s="2">
        <v>2</v>
      </c>
      <c r="F204" s="2">
        <v>75.73</v>
      </c>
    </row>
    <row r="205" spans="5:6" ht="11.25">
      <c r="E205" s="2">
        <v>18</v>
      </c>
      <c r="F205" s="2">
        <v>75.86</v>
      </c>
    </row>
    <row r="206" spans="5:6" ht="11.25">
      <c r="E206" s="2">
        <v>18</v>
      </c>
      <c r="F206" s="2">
        <v>76.14</v>
      </c>
    </row>
    <row r="207" spans="4:6" ht="11.25">
      <c r="D207" s="2">
        <v>5</v>
      </c>
      <c r="E207" s="2">
        <v>18</v>
      </c>
      <c r="F207" s="2">
        <v>76.51</v>
      </c>
    </row>
    <row r="208" spans="5:6" ht="11.25">
      <c r="E208" s="2">
        <v>18</v>
      </c>
      <c r="F208" s="2">
        <v>76.66</v>
      </c>
    </row>
    <row r="209" spans="3:6" ht="11.25">
      <c r="C209" s="2">
        <v>15</v>
      </c>
      <c r="D209" s="2">
        <v>5</v>
      </c>
      <c r="E209" s="2">
        <v>2</v>
      </c>
      <c r="F209" s="2">
        <v>77.8</v>
      </c>
    </row>
    <row r="210" spans="3:6" ht="11.25">
      <c r="C210" s="2">
        <v>15</v>
      </c>
      <c r="D210" s="2">
        <v>3.5</v>
      </c>
      <c r="E210" s="2">
        <v>2</v>
      </c>
      <c r="F210" s="2">
        <v>78.24</v>
      </c>
    </row>
    <row r="211" spans="5:6" ht="11.25">
      <c r="E211" s="2">
        <v>10</v>
      </c>
      <c r="F211" s="2">
        <v>78.31</v>
      </c>
    </row>
    <row r="212" spans="4:6" ht="11.25">
      <c r="D212" s="2">
        <v>5</v>
      </c>
      <c r="E212" s="2">
        <v>2</v>
      </c>
      <c r="F212" s="2">
        <v>78.38</v>
      </c>
    </row>
    <row r="213" spans="3:6" ht="11.25">
      <c r="C213" s="2">
        <v>15</v>
      </c>
      <c r="D213" s="2">
        <v>4</v>
      </c>
      <c r="E213" s="2">
        <v>2</v>
      </c>
      <c r="F213" s="2">
        <v>78.46</v>
      </c>
    </row>
    <row r="214" spans="4:6" ht="11.25">
      <c r="D214" s="2">
        <v>5</v>
      </c>
      <c r="E214" s="2">
        <v>2</v>
      </c>
      <c r="F214" s="2">
        <v>78.54</v>
      </c>
    </row>
    <row r="215" spans="3:6" ht="11.25">
      <c r="C215" s="2">
        <v>15</v>
      </c>
      <c r="D215" s="2">
        <v>2.5</v>
      </c>
      <c r="E215" s="2">
        <v>2</v>
      </c>
      <c r="F215" s="2">
        <v>79.1</v>
      </c>
    </row>
    <row r="216" spans="5:6" ht="11.25">
      <c r="E216" s="2">
        <v>18</v>
      </c>
      <c r="F216" s="2">
        <v>79.13</v>
      </c>
    </row>
    <row r="217" spans="3:6" ht="11.25">
      <c r="C217" s="2">
        <v>20</v>
      </c>
      <c r="D217" s="2">
        <v>2.5</v>
      </c>
      <c r="E217" s="2">
        <v>2</v>
      </c>
      <c r="F217" s="2">
        <v>79.2</v>
      </c>
    </row>
    <row r="218" spans="3:6" ht="11.25">
      <c r="C218" s="2">
        <v>20</v>
      </c>
      <c r="D218" s="2">
        <v>2.5</v>
      </c>
      <c r="E218" s="2">
        <v>2</v>
      </c>
      <c r="F218" s="2">
        <v>79.34</v>
      </c>
    </row>
    <row r="219" spans="3:6" ht="11.25">
      <c r="C219" s="2">
        <v>20</v>
      </c>
      <c r="D219" s="2">
        <v>3</v>
      </c>
      <c r="E219" s="2">
        <v>2</v>
      </c>
      <c r="F219" s="2">
        <v>79.68</v>
      </c>
    </row>
    <row r="220" spans="3:6" ht="11.25">
      <c r="C220" s="2">
        <v>20</v>
      </c>
      <c r="D220" s="2">
        <v>3</v>
      </c>
      <c r="E220" s="2">
        <v>2</v>
      </c>
      <c r="F220" s="2">
        <v>79.74</v>
      </c>
    </row>
    <row r="221" spans="3:6" ht="11.25">
      <c r="C221" s="2">
        <v>20</v>
      </c>
      <c r="D221" s="2">
        <v>3</v>
      </c>
      <c r="E221" s="2">
        <v>2</v>
      </c>
      <c r="F221" s="2">
        <v>79.93</v>
      </c>
    </row>
    <row r="222" spans="3:6" ht="11.25">
      <c r="C222" s="2">
        <v>20</v>
      </c>
      <c r="D222" s="2">
        <v>2</v>
      </c>
      <c r="E222" s="2">
        <v>2</v>
      </c>
      <c r="F222" s="2">
        <v>80.4</v>
      </c>
    </row>
    <row r="223" spans="4:6" ht="11.25">
      <c r="D223" s="2">
        <v>3</v>
      </c>
      <c r="E223" s="2">
        <v>2</v>
      </c>
      <c r="F223" s="2">
        <v>80.79</v>
      </c>
    </row>
    <row r="224" spans="3:6" ht="11.25">
      <c r="C224" s="2">
        <v>20</v>
      </c>
      <c r="D224" s="2">
        <v>2</v>
      </c>
      <c r="E224" s="2">
        <v>2</v>
      </c>
      <c r="F224" s="2">
        <v>80.97</v>
      </c>
    </row>
    <row r="225" spans="3:6" ht="11.25">
      <c r="C225" s="2">
        <v>20</v>
      </c>
      <c r="D225" s="2">
        <v>2.5</v>
      </c>
      <c r="E225" s="2">
        <v>2</v>
      </c>
      <c r="F225" s="2">
        <v>81.5</v>
      </c>
    </row>
    <row r="226" spans="3:6" ht="11.25">
      <c r="C226" s="2">
        <v>20</v>
      </c>
      <c r="D226" s="2">
        <v>3</v>
      </c>
      <c r="E226" s="2">
        <v>2</v>
      </c>
      <c r="F226" s="2">
        <v>81.66</v>
      </c>
    </row>
    <row r="227" spans="3:6" ht="11.25">
      <c r="C227" s="2">
        <v>15</v>
      </c>
      <c r="D227" s="2">
        <v>2.5</v>
      </c>
      <c r="E227" s="2">
        <v>2</v>
      </c>
      <c r="F227" s="2">
        <v>81.86</v>
      </c>
    </row>
    <row r="228" spans="3:6" ht="11.25">
      <c r="C228" s="2">
        <v>20</v>
      </c>
      <c r="E228" s="2">
        <v>2</v>
      </c>
      <c r="F228" s="2">
        <v>82.4</v>
      </c>
    </row>
    <row r="229" spans="3:6" ht="11.25">
      <c r="C229" s="2">
        <v>20</v>
      </c>
      <c r="E229" s="2">
        <v>2</v>
      </c>
      <c r="F229" s="2">
        <v>82.46</v>
      </c>
    </row>
    <row r="230" spans="3:6" ht="11.25">
      <c r="C230" s="2">
        <v>18</v>
      </c>
      <c r="D230" s="2">
        <v>2.5</v>
      </c>
      <c r="E230" s="2">
        <v>2</v>
      </c>
      <c r="F230" s="2">
        <v>82.53</v>
      </c>
    </row>
    <row r="231" spans="3:6" ht="11.25">
      <c r="C231" s="2">
        <v>20</v>
      </c>
      <c r="D231" s="2">
        <v>2.5</v>
      </c>
      <c r="E231" s="2">
        <v>2</v>
      </c>
      <c r="F231" s="2">
        <v>83.61</v>
      </c>
    </row>
    <row r="232" spans="3:6" ht="11.25">
      <c r="C232" s="2">
        <v>20</v>
      </c>
      <c r="D232" s="2">
        <v>2.5</v>
      </c>
      <c r="E232" s="2">
        <v>2</v>
      </c>
      <c r="F232" s="2">
        <v>84.13</v>
      </c>
    </row>
    <row r="233" spans="5:6" ht="11.25">
      <c r="E233" s="2">
        <v>18</v>
      </c>
      <c r="F233" s="2">
        <v>84.25</v>
      </c>
    </row>
    <row r="234" spans="3:6" ht="11.25">
      <c r="C234" s="2">
        <v>15</v>
      </c>
      <c r="D234" s="2">
        <v>2.5</v>
      </c>
      <c r="E234" s="2">
        <v>2</v>
      </c>
      <c r="F234" s="2">
        <v>84.42</v>
      </c>
    </row>
    <row r="235" spans="5:6" ht="11.25">
      <c r="E235" s="2">
        <v>2</v>
      </c>
      <c r="F235" s="2">
        <v>85.11</v>
      </c>
    </row>
    <row r="236" spans="5:6" ht="11.25">
      <c r="E236" s="2">
        <v>2</v>
      </c>
      <c r="F236" s="2">
        <v>85.17</v>
      </c>
    </row>
    <row r="237" spans="5:6" ht="11.25">
      <c r="E237" s="2">
        <v>10</v>
      </c>
      <c r="F237" s="2">
        <v>85.23</v>
      </c>
    </row>
    <row r="238" spans="5:6" ht="11.25">
      <c r="E238" s="2">
        <v>2</v>
      </c>
      <c r="F238" s="2">
        <v>85.68</v>
      </c>
    </row>
    <row r="239" spans="5:6" ht="11.25">
      <c r="E239" s="2">
        <v>10</v>
      </c>
      <c r="F239" s="2">
        <v>85.85</v>
      </c>
    </row>
    <row r="240" spans="3:6" ht="11.25">
      <c r="C240" s="2">
        <v>20</v>
      </c>
      <c r="D240" s="2">
        <v>2</v>
      </c>
      <c r="E240" s="2">
        <v>2</v>
      </c>
      <c r="F240" s="2">
        <v>85.86</v>
      </c>
    </row>
    <row r="241" spans="5:6" ht="11.25">
      <c r="E241" s="2">
        <v>10</v>
      </c>
      <c r="F241" s="2">
        <v>86.12</v>
      </c>
    </row>
    <row r="242" spans="3:6" ht="11.25">
      <c r="C242" s="2">
        <v>15</v>
      </c>
      <c r="D242" s="2">
        <v>2</v>
      </c>
      <c r="E242" s="2">
        <v>2</v>
      </c>
      <c r="F242" s="2">
        <v>86.27</v>
      </c>
    </row>
    <row r="243" spans="3:6" ht="11.25">
      <c r="C243" s="2">
        <v>20</v>
      </c>
      <c r="D243" s="2">
        <v>10</v>
      </c>
      <c r="E243" s="2">
        <v>12</v>
      </c>
      <c r="F243" s="2">
        <v>86.61</v>
      </c>
    </row>
    <row r="244" spans="3:6" ht="11.25">
      <c r="C244" s="2">
        <v>5</v>
      </c>
      <c r="D244" s="2">
        <v>12</v>
      </c>
      <c r="E244" s="2">
        <v>10</v>
      </c>
      <c r="F244" s="2">
        <v>87.4</v>
      </c>
    </row>
    <row r="245" spans="3:6" ht="11.25">
      <c r="C245" s="2">
        <v>5</v>
      </c>
      <c r="D245" s="2">
        <v>12</v>
      </c>
      <c r="E245" s="2">
        <v>10</v>
      </c>
      <c r="F245" s="2">
        <v>87.49</v>
      </c>
    </row>
    <row r="246" spans="3:6" ht="11.25">
      <c r="C246" s="2">
        <v>5</v>
      </c>
      <c r="D246" s="2">
        <v>12</v>
      </c>
      <c r="E246" s="2">
        <v>10</v>
      </c>
      <c r="F246" s="2">
        <v>87.55</v>
      </c>
    </row>
    <row r="247" spans="3:6" ht="11.25">
      <c r="C247" s="2">
        <v>8</v>
      </c>
      <c r="D247" s="2">
        <v>12</v>
      </c>
      <c r="E247" s="2">
        <v>16</v>
      </c>
      <c r="F247" s="2">
        <v>87.67</v>
      </c>
    </row>
    <row r="248" spans="3:6" ht="11.25">
      <c r="C248" s="2">
        <v>5</v>
      </c>
      <c r="D248" s="2">
        <v>12</v>
      </c>
      <c r="E248" s="2">
        <v>10</v>
      </c>
      <c r="F248" s="2">
        <v>87.7</v>
      </c>
    </row>
    <row r="249" spans="3:6" ht="11.25">
      <c r="C249" s="2">
        <v>1</v>
      </c>
      <c r="D249" s="2">
        <v>12</v>
      </c>
      <c r="E249" s="2">
        <v>16</v>
      </c>
      <c r="F249" s="2">
        <v>87.8</v>
      </c>
    </row>
    <row r="250" spans="3:6" ht="11.25">
      <c r="C250" s="2">
        <v>20</v>
      </c>
      <c r="D250" s="2">
        <v>3</v>
      </c>
      <c r="E250" s="2">
        <v>2</v>
      </c>
      <c r="F250" s="2">
        <v>87.94</v>
      </c>
    </row>
    <row r="251" spans="3:6" ht="11.25">
      <c r="C251" s="2">
        <v>15</v>
      </c>
      <c r="D251" s="2">
        <v>4</v>
      </c>
      <c r="E251" s="2">
        <v>2</v>
      </c>
      <c r="F251" s="2">
        <v>88.56</v>
      </c>
    </row>
    <row r="252" spans="5:6" ht="11.25">
      <c r="E252" s="2">
        <v>10</v>
      </c>
      <c r="F252" s="2">
        <v>88.66</v>
      </c>
    </row>
    <row r="253" spans="3:6" ht="11.25">
      <c r="C253" s="2">
        <v>10</v>
      </c>
      <c r="D253" s="2">
        <v>5</v>
      </c>
      <c r="E253" s="2">
        <v>16</v>
      </c>
      <c r="F253" s="2">
        <v>88.77</v>
      </c>
    </row>
    <row r="254" spans="3:6" ht="11.25">
      <c r="C254" s="2">
        <v>15</v>
      </c>
      <c r="D254" s="2">
        <v>3</v>
      </c>
      <c r="E254" s="2">
        <v>2</v>
      </c>
      <c r="F254" s="2">
        <v>88.82</v>
      </c>
    </row>
    <row r="255" spans="3:6" ht="11.25">
      <c r="C255" s="2">
        <v>5</v>
      </c>
      <c r="D255" s="2">
        <v>4</v>
      </c>
      <c r="E255" s="2">
        <v>6</v>
      </c>
      <c r="F255" s="2">
        <v>88.86</v>
      </c>
    </row>
    <row r="256" spans="3:6" ht="11.25">
      <c r="C256" s="2">
        <v>15</v>
      </c>
      <c r="D256" s="2">
        <v>3</v>
      </c>
      <c r="E256" s="2">
        <v>2</v>
      </c>
      <c r="F256" s="2">
        <v>88.9</v>
      </c>
    </row>
    <row r="257" spans="4:6" ht="11.25">
      <c r="D257" s="2">
        <v>13</v>
      </c>
      <c r="E257" s="2">
        <v>10</v>
      </c>
      <c r="F257" s="2">
        <v>89.37</v>
      </c>
    </row>
    <row r="258" spans="3:6" ht="11.25">
      <c r="C258" s="2">
        <v>15</v>
      </c>
      <c r="D258" s="2">
        <v>3</v>
      </c>
      <c r="E258" s="2">
        <v>2</v>
      </c>
      <c r="F258" s="2">
        <v>89.44</v>
      </c>
    </row>
    <row r="259" spans="3:6" ht="11.25">
      <c r="C259" s="2">
        <v>10</v>
      </c>
      <c r="D259" s="2">
        <v>1</v>
      </c>
      <c r="E259" s="2">
        <v>1</v>
      </c>
      <c r="F259" s="2">
        <v>89.56</v>
      </c>
    </row>
    <row r="260" spans="3:6" ht="11.25">
      <c r="C260" s="2">
        <v>15</v>
      </c>
      <c r="D260" s="2">
        <v>3</v>
      </c>
      <c r="E260" s="2">
        <v>2</v>
      </c>
      <c r="F260" s="2">
        <v>89.64</v>
      </c>
    </row>
    <row r="261" spans="3:6" ht="11.25">
      <c r="C261" s="2">
        <v>5</v>
      </c>
      <c r="D261" s="2">
        <v>1</v>
      </c>
      <c r="E261" s="2">
        <v>1</v>
      </c>
      <c r="F261" s="2">
        <v>90.36</v>
      </c>
    </row>
    <row r="262" spans="3:6" ht="11.25">
      <c r="C262" s="2">
        <v>15</v>
      </c>
      <c r="D262" s="2">
        <v>3</v>
      </c>
      <c r="E262" s="2">
        <v>2</v>
      </c>
      <c r="F262" s="2">
        <v>90.96</v>
      </c>
    </row>
    <row r="263" spans="3:6" ht="11.25">
      <c r="C263" s="2">
        <v>5</v>
      </c>
      <c r="D263" s="2">
        <v>3</v>
      </c>
      <c r="E263" s="2">
        <v>1</v>
      </c>
      <c r="F263" s="2">
        <v>91.06</v>
      </c>
    </row>
    <row r="264" spans="3:6" ht="11.25">
      <c r="C264" s="2">
        <v>3</v>
      </c>
      <c r="E264" s="2">
        <v>1</v>
      </c>
      <c r="F264" s="2">
        <v>92</v>
      </c>
    </row>
    <row r="265" spans="3:6" ht="11.25">
      <c r="C265" s="2">
        <v>11</v>
      </c>
      <c r="D265" s="2">
        <v>2.5</v>
      </c>
      <c r="E265" s="2">
        <v>2</v>
      </c>
      <c r="F265" s="2">
        <v>92.16</v>
      </c>
    </row>
    <row r="266" spans="3:6" ht="11.25">
      <c r="C266" s="2">
        <v>85</v>
      </c>
      <c r="D266" s="2">
        <v>1</v>
      </c>
      <c r="E266" s="2">
        <v>6</v>
      </c>
      <c r="F266" s="2">
        <v>92.2</v>
      </c>
    </row>
    <row r="267" spans="3:6" ht="11.25">
      <c r="C267" s="2">
        <v>15</v>
      </c>
      <c r="D267" s="2">
        <v>2.5</v>
      </c>
      <c r="E267" s="2">
        <v>2</v>
      </c>
      <c r="F267" s="2">
        <v>92.41</v>
      </c>
    </row>
    <row r="268" spans="3:6" ht="11.25">
      <c r="C268" s="2">
        <v>75</v>
      </c>
      <c r="D268" s="2">
        <v>1</v>
      </c>
      <c r="E268" s="2">
        <v>7</v>
      </c>
      <c r="F268" s="2">
        <v>92.5</v>
      </c>
    </row>
    <row r="269" spans="3:6" ht="11.25">
      <c r="C269" s="2">
        <v>60</v>
      </c>
      <c r="D269" s="2">
        <v>1</v>
      </c>
      <c r="E269" s="2">
        <v>7</v>
      </c>
      <c r="F269" s="2">
        <v>92.59</v>
      </c>
    </row>
    <row r="270" spans="3:6" ht="11.25">
      <c r="C270" s="2">
        <v>3</v>
      </c>
      <c r="E270" s="2">
        <v>1</v>
      </c>
      <c r="F270" s="2">
        <v>92.79</v>
      </c>
    </row>
    <row r="271" spans="3:6" ht="11.25">
      <c r="C271" s="2">
        <v>15</v>
      </c>
      <c r="D271" s="2">
        <v>2.5</v>
      </c>
      <c r="E271" s="2">
        <v>2</v>
      </c>
      <c r="F271" s="2">
        <v>92.85</v>
      </c>
    </row>
    <row r="272" spans="3:6" ht="11.25">
      <c r="C272" s="2">
        <v>8</v>
      </c>
      <c r="E272" s="2">
        <v>1</v>
      </c>
      <c r="F272" s="2">
        <v>93</v>
      </c>
    </row>
    <row r="273" spans="3:6" ht="11.25">
      <c r="C273" s="2">
        <v>1</v>
      </c>
      <c r="E273" s="2">
        <v>1</v>
      </c>
      <c r="F273" s="2">
        <v>93.28</v>
      </c>
    </row>
    <row r="274" spans="5:6" ht="11.25">
      <c r="E274" s="2">
        <v>10</v>
      </c>
      <c r="F274" s="2">
        <v>93.64</v>
      </c>
    </row>
    <row r="275" spans="3:6" ht="11.25">
      <c r="C275" s="2">
        <v>2</v>
      </c>
      <c r="E275" s="2">
        <v>1</v>
      </c>
      <c r="F275" s="2">
        <v>93.67</v>
      </c>
    </row>
    <row r="276" spans="4:6" ht="11.25">
      <c r="D276" s="2">
        <v>2</v>
      </c>
      <c r="E276" s="2">
        <v>1</v>
      </c>
      <c r="F276" s="2">
        <v>94.59</v>
      </c>
    </row>
    <row r="277" spans="4:6" ht="11.25">
      <c r="D277" s="2">
        <v>5</v>
      </c>
      <c r="E277" s="2">
        <v>10</v>
      </c>
      <c r="F277" s="2">
        <v>95.36</v>
      </c>
    </row>
    <row r="278" spans="5:6" ht="11.25">
      <c r="E278" s="2">
        <v>2</v>
      </c>
      <c r="F278" s="2">
        <v>95.44</v>
      </c>
    </row>
    <row r="279" spans="5:6" ht="11.25">
      <c r="E279" s="2">
        <v>10</v>
      </c>
      <c r="F279" s="2">
        <v>95.51</v>
      </c>
    </row>
    <row r="280" spans="3:6" ht="11.25">
      <c r="C280" s="2">
        <v>15</v>
      </c>
      <c r="D280" s="2">
        <v>2.5</v>
      </c>
      <c r="E280" s="2">
        <v>2</v>
      </c>
      <c r="F280" s="2">
        <v>95.54</v>
      </c>
    </row>
    <row r="281" spans="3:6" ht="11.25">
      <c r="C281" s="2">
        <v>10</v>
      </c>
      <c r="D281" s="2">
        <v>3</v>
      </c>
      <c r="E281" s="2">
        <v>2</v>
      </c>
      <c r="F281" s="2">
        <v>95.89</v>
      </c>
    </row>
    <row r="282" spans="5:6" ht="11.25">
      <c r="E282" s="2">
        <v>2</v>
      </c>
      <c r="F282" s="2">
        <v>95.98</v>
      </c>
    </row>
    <row r="283" spans="5:6" ht="11.25">
      <c r="E283" s="2">
        <v>2</v>
      </c>
      <c r="F283" s="2">
        <v>96.07</v>
      </c>
    </row>
    <row r="284" spans="3:6" ht="11.25">
      <c r="C284" s="2">
        <v>80</v>
      </c>
      <c r="D284" s="2">
        <v>1</v>
      </c>
      <c r="E284" s="2">
        <v>7</v>
      </c>
      <c r="F284" s="2">
        <v>96.72</v>
      </c>
    </row>
    <row r="285" spans="3:6" ht="11.25">
      <c r="C285" s="2">
        <v>15</v>
      </c>
      <c r="D285" s="2">
        <v>2.7</v>
      </c>
      <c r="E285" s="2">
        <v>2</v>
      </c>
      <c r="F285" s="2">
        <v>97</v>
      </c>
    </row>
    <row r="286" spans="3:6" ht="11.25">
      <c r="C286" s="2">
        <v>20</v>
      </c>
      <c r="D286" s="2">
        <v>3</v>
      </c>
      <c r="E286" s="2">
        <v>2</v>
      </c>
      <c r="F286" s="2">
        <v>98.38</v>
      </c>
    </row>
    <row r="287" spans="5:6" ht="11.25">
      <c r="E287" s="2">
        <v>10</v>
      </c>
      <c r="F287" s="2">
        <v>99.11</v>
      </c>
    </row>
    <row r="288" spans="3:6" ht="11.25">
      <c r="C288" s="2">
        <v>15</v>
      </c>
      <c r="D288" s="2">
        <v>3</v>
      </c>
      <c r="E288" s="2">
        <v>2</v>
      </c>
      <c r="F288" s="2">
        <v>99.21</v>
      </c>
    </row>
    <row r="289" spans="4:6" ht="11.25">
      <c r="D289" s="2">
        <v>12</v>
      </c>
      <c r="E289" s="2">
        <v>10</v>
      </c>
      <c r="F289" s="2">
        <v>99.37</v>
      </c>
    </row>
    <row r="290" spans="5:6" ht="11.25">
      <c r="E290" s="2">
        <v>2</v>
      </c>
      <c r="F290" s="2">
        <v>99.49</v>
      </c>
    </row>
    <row r="291" spans="3:6" ht="11.25">
      <c r="C291" s="2">
        <v>9</v>
      </c>
      <c r="D291" s="2">
        <v>3</v>
      </c>
      <c r="E291" s="2">
        <v>1.5</v>
      </c>
      <c r="F291" s="2">
        <v>99.82</v>
      </c>
    </row>
    <row r="292" spans="4:6" ht="11.25">
      <c r="D292" s="2">
        <v>12</v>
      </c>
      <c r="E292" s="2">
        <v>10</v>
      </c>
      <c r="F292" s="2">
        <v>100.32</v>
      </c>
    </row>
    <row r="293" spans="3:6" ht="11.25">
      <c r="C293" s="2">
        <v>5</v>
      </c>
      <c r="E293" s="2">
        <v>1</v>
      </c>
      <c r="F293" s="2">
        <v>100.4</v>
      </c>
    </row>
    <row r="294" spans="3:6" ht="11.25">
      <c r="C294" s="2">
        <v>5</v>
      </c>
      <c r="F294" s="2">
        <v>100.63</v>
      </c>
    </row>
    <row r="295" spans="3:6" ht="11.25">
      <c r="C295" s="2">
        <v>3</v>
      </c>
      <c r="E295" s="2">
        <v>1</v>
      </c>
      <c r="F295" s="2">
        <v>100.81</v>
      </c>
    </row>
    <row r="296" spans="5:6" ht="11.25">
      <c r="E296" s="2">
        <v>1</v>
      </c>
      <c r="F296" s="2">
        <v>101.6</v>
      </c>
    </row>
    <row r="297" spans="3:6" ht="11.25">
      <c r="C297" s="2">
        <v>14</v>
      </c>
      <c r="D297" s="2">
        <v>2.5</v>
      </c>
      <c r="E297" s="2">
        <v>2</v>
      </c>
      <c r="F297" s="2">
        <v>101.65</v>
      </c>
    </row>
    <row r="298" spans="3:6" ht="11.25">
      <c r="C298" s="2">
        <v>5</v>
      </c>
      <c r="E298" s="2">
        <v>1</v>
      </c>
      <c r="F298" s="2">
        <v>101.74</v>
      </c>
    </row>
    <row r="299" spans="3:6" ht="11.25">
      <c r="C299" s="2">
        <v>4</v>
      </c>
      <c r="E299" s="2">
        <v>1</v>
      </c>
      <c r="F299" s="2">
        <v>101.82</v>
      </c>
    </row>
    <row r="300" spans="3:6" ht="11.25">
      <c r="C300" s="2">
        <v>12</v>
      </c>
      <c r="D300" s="2">
        <v>2.5</v>
      </c>
      <c r="E300" s="2">
        <v>2</v>
      </c>
      <c r="F300" s="2">
        <v>102.17</v>
      </c>
    </row>
    <row r="301" spans="3:6" ht="11.25">
      <c r="C301" s="2">
        <v>16</v>
      </c>
      <c r="D301" s="2">
        <v>2.5</v>
      </c>
      <c r="E301" s="2">
        <v>2</v>
      </c>
      <c r="F301" s="2">
        <v>102.45</v>
      </c>
    </row>
    <row r="302" spans="3:6" ht="11.25">
      <c r="C302" s="2">
        <v>19</v>
      </c>
      <c r="D302" s="2">
        <v>2.5</v>
      </c>
      <c r="E302" s="2">
        <v>2</v>
      </c>
      <c r="F302" s="2">
        <v>103.03</v>
      </c>
    </row>
    <row r="303" spans="3:6" ht="11.25">
      <c r="C303" s="2">
        <v>8</v>
      </c>
      <c r="E303" s="2">
        <v>1</v>
      </c>
      <c r="F303" s="2">
        <v>104.19</v>
      </c>
    </row>
    <row r="304" spans="5:6" ht="11.25">
      <c r="E304" s="2">
        <v>10</v>
      </c>
      <c r="F304" s="2">
        <v>104.38</v>
      </c>
    </row>
    <row r="305" spans="5:6" ht="11.25">
      <c r="E305" s="2">
        <v>17</v>
      </c>
      <c r="F305" s="2">
        <v>104.41</v>
      </c>
    </row>
    <row r="306" spans="5:6" ht="11.25">
      <c r="E306" s="2">
        <v>10</v>
      </c>
      <c r="F306" s="2">
        <v>104.45</v>
      </c>
    </row>
    <row r="307" spans="3:6" ht="11.25">
      <c r="C307" s="2">
        <v>7</v>
      </c>
      <c r="D307" s="2">
        <v>2</v>
      </c>
      <c r="E307" s="2">
        <v>1.5</v>
      </c>
      <c r="F307" s="2">
        <v>104.53</v>
      </c>
    </row>
    <row r="308" spans="5:6" ht="11.25">
      <c r="E308" s="2">
        <v>16</v>
      </c>
      <c r="F308" s="2">
        <v>104.77</v>
      </c>
    </row>
    <row r="309" spans="4:6" ht="11.25">
      <c r="D309" s="2">
        <v>13</v>
      </c>
      <c r="E309" s="2">
        <v>10</v>
      </c>
      <c r="F309" s="2">
        <v>104.81</v>
      </c>
    </row>
    <row r="310" spans="4:6" ht="11.25">
      <c r="D310" s="2">
        <v>16</v>
      </c>
      <c r="E310" s="2">
        <v>10</v>
      </c>
      <c r="F310" s="2">
        <v>105.13</v>
      </c>
    </row>
    <row r="311" spans="4:6" ht="11.25">
      <c r="D311" s="2">
        <v>12</v>
      </c>
      <c r="E311" s="2">
        <v>10</v>
      </c>
      <c r="F311" s="2">
        <v>105.32</v>
      </c>
    </row>
    <row r="312" spans="4:6" ht="11.25">
      <c r="D312" s="2">
        <v>1</v>
      </c>
      <c r="E312" s="2">
        <v>10</v>
      </c>
      <c r="F312" s="2">
        <v>106.6</v>
      </c>
    </row>
    <row r="313" spans="5:6" ht="11.25">
      <c r="E313" s="2">
        <v>10</v>
      </c>
      <c r="F313" s="2">
        <v>106.83</v>
      </c>
    </row>
    <row r="314" spans="4:6" ht="11.25">
      <c r="D314" s="2">
        <v>1</v>
      </c>
      <c r="E314" s="2">
        <v>11</v>
      </c>
      <c r="F314" s="2">
        <v>106.9</v>
      </c>
    </row>
    <row r="315" spans="4:6" ht="11.25">
      <c r="D315" s="2">
        <v>2</v>
      </c>
      <c r="E315" s="2">
        <v>10</v>
      </c>
      <c r="F315" s="2">
        <v>107.18</v>
      </c>
    </row>
    <row r="316" spans="5:6" ht="11.25">
      <c r="E316" s="2">
        <v>10</v>
      </c>
      <c r="F316" s="2">
        <v>107.4</v>
      </c>
    </row>
    <row r="317" spans="5:6" ht="11.25">
      <c r="E317" s="2">
        <v>10</v>
      </c>
      <c r="F317" s="2">
        <v>107.62</v>
      </c>
    </row>
    <row r="318" spans="4:6" ht="11.25">
      <c r="D318" s="2">
        <v>4</v>
      </c>
      <c r="E318" s="2">
        <v>10</v>
      </c>
      <c r="F318" s="2">
        <v>107.77</v>
      </c>
    </row>
    <row r="319" spans="4:6" ht="11.25">
      <c r="D319" s="2">
        <v>5</v>
      </c>
      <c r="E319" s="2">
        <v>16</v>
      </c>
      <c r="F319" s="2">
        <v>107.9</v>
      </c>
    </row>
    <row r="320" spans="4:6" ht="11.25">
      <c r="D320" s="2">
        <v>2</v>
      </c>
      <c r="E320" s="2">
        <v>10</v>
      </c>
      <c r="F320" s="2">
        <v>107.97</v>
      </c>
    </row>
    <row r="321" spans="4:6" ht="11.25">
      <c r="D321" s="2">
        <v>2</v>
      </c>
      <c r="E321" s="2">
        <v>16</v>
      </c>
      <c r="F321" s="2">
        <v>108.1</v>
      </c>
    </row>
    <row r="322" spans="4:6" ht="11.25">
      <c r="D322" s="2">
        <v>7</v>
      </c>
      <c r="E322" s="2">
        <v>10</v>
      </c>
      <c r="F322" s="2">
        <v>108.13</v>
      </c>
    </row>
    <row r="323" spans="4:6" ht="11.25">
      <c r="D323" s="2">
        <v>2.5</v>
      </c>
      <c r="E323" s="2">
        <v>10</v>
      </c>
      <c r="F323" s="23">
        <v>111.2</v>
      </c>
    </row>
    <row r="324" spans="4:6" ht="11.25">
      <c r="D324" s="2">
        <v>5</v>
      </c>
      <c r="E324" s="2">
        <v>10</v>
      </c>
      <c r="F324" s="23">
        <v>112.00769230769231</v>
      </c>
    </row>
    <row r="325" spans="5:6" ht="11.25">
      <c r="E325" s="2">
        <v>10</v>
      </c>
      <c r="F325" s="132">
        <v>112.16153846153847</v>
      </c>
    </row>
    <row r="326" spans="4:6" ht="11.25">
      <c r="D326" s="2">
        <v>7</v>
      </c>
      <c r="E326" s="2">
        <v>10</v>
      </c>
      <c r="F326" s="23">
        <v>112.7</v>
      </c>
    </row>
    <row r="327" spans="4:6" ht="11.25">
      <c r="D327" s="2">
        <v>6</v>
      </c>
      <c r="E327" s="2">
        <v>10</v>
      </c>
      <c r="F327" s="23">
        <v>113.34423076923078</v>
      </c>
    </row>
    <row r="328" spans="4:6" ht="11.25">
      <c r="D328" s="2">
        <v>1</v>
      </c>
      <c r="E328" s="2">
        <v>10</v>
      </c>
      <c r="F328" s="23">
        <v>113.47884615384616</v>
      </c>
    </row>
    <row r="329" spans="4:6" ht="11.25">
      <c r="D329" s="2">
        <v>1</v>
      </c>
      <c r="E329" s="2">
        <v>10</v>
      </c>
      <c r="F329" s="23">
        <v>113.91153846153847</v>
      </c>
    </row>
    <row r="330" spans="3:6" ht="11.25">
      <c r="C330" s="2">
        <v>10</v>
      </c>
      <c r="D330" s="2">
        <v>2.5</v>
      </c>
      <c r="E330" s="2">
        <v>2</v>
      </c>
      <c r="F330" s="23">
        <v>116.2</v>
      </c>
    </row>
    <row r="331" spans="5:6" ht="11.25">
      <c r="E331" s="2">
        <v>16</v>
      </c>
      <c r="F331" s="23">
        <v>116.22884615384616</v>
      </c>
    </row>
    <row r="332" spans="5:6" ht="11.25">
      <c r="E332" s="2">
        <v>10</v>
      </c>
      <c r="F332" s="23">
        <v>116.25769230769231</v>
      </c>
    </row>
    <row r="333" spans="4:6" ht="11.25">
      <c r="D333" s="2">
        <v>13</v>
      </c>
      <c r="E333" s="2">
        <v>10</v>
      </c>
      <c r="F333" s="23">
        <v>117.64</v>
      </c>
    </row>
    <row r="334" spans="4:6" ht="11.25">
      <c r="D334" s="2">
        <v>13</v>
      </c>
      <c r="E334" s="2">
        <v>11</v>
      </c>
      <c r="F334" s="2">
        <v>117.77</v>
      </c>
    </row>
    <row r="335" spans="4:6" ht="11.25">
      <c r="D335" s="2">
        <v>13</v>
      </c>
      <c r="E335" s="2">
        <v>11</v>
      </c>
      <c r="F335" s="2">
        <v>117.97</v>
      </c>
    </row>
    <row r="336" spans="3:6" ht="11.25">
      <c r="C336" s="2">
        <v>20</v>
      </c>
      <c r="D336" s="2">
        <v>2.5</v>
      </c>
      <c r="E336" s="2">
        <v>2</v>
      </c>
      <c r="F336" s="2">
        <v>118.12</v>
      </c>
    </row>
    <row r="337" spans="3:6" ht="11.25">
      <c r="C337" s="2">
        <v>17</v>
      </c>
      <c r="D337" s="2">
        <v>2.5</v>
      </c>
      <c r="E337" s="2">
        <v>2</v>
      </c>
      <c r="F337" s="2">
        <v>118.51</v>
      </c>
    </row>
    <row r="338" spans="3:6" ht="11.25">
      <c r="C338" s="2">
        <v>25</v>
      </c>
      <c r="D338" s="2">
        <v>2.5</v>
      </c>
      <c r="E338" s="2">
        <v>2</v>
      </c>
      <c r="F338" s="2">
        <v>118.91</v>
      </c>
    </row>
    <row r="339" spans="3:6" ht="11.25">
      <c r="C339" s="2">
        <v>2</v>
      </c>
      <c r="D339" s="2">
        <v>6</v>
      </c>
      <c r="E339" s="2">
        <v>10</v>
      </c>
      <c r="F339" s="2">
        <v>120.8</v>
      </c>
    </row>
    <row r="340" spans="3:6" ht="11.25">
      <c r="C340" s="2">
        <v>5</v>
      </c>
      <c r="D340" s="2">
        <v>3</v>
      </c>
      <c r="E340" s="2">
        <v>1</v>
      </c>
      <c r="F340" s="2">
        <v>120.88</v>
      </c>
    </row>
    <row r="341" spans="3:6" ht="11.25">
      <c r="C341" s="2">
        <v>12</v>
      </c>
      <c r="D341" s="2">
        <v>3</v>
      </c>
      <c r="E341" s="2">
        <v>2</v>
      </c>
      <c r="F341" s="2">
        <v>120.9</v>
      </c>
    </row>
    <row r="342" spans="3:6" ht="11.25">
      <c r="C342" s="2">
        <v>20</v>
      </c>
      <c r="D342" s="2">
        <v>3</v>
      </c>
      <c r="E342" s="2">
        <v>2</v>
      </c>
      <c r="F342" s="2">
        <v>121.17</v>
      </c>
    </row>
    <row r="343" spans="3:6" ht="11.25">
      <c r="C343" s="2">
        <v>15</v>
      </c>
      <c r="D343" s="2">
        <v>3</v>
      </c>
      <c r="E343" s="2">
        <v>2</v>
      </c>
      <c r="F343" s="2">
        <v>121.19</v>
      </c>
    </row>
    <row r="344" spans="3:6" ht="11.25">
      <c r="C344" s="2">
        <v>70</v>
      </c>
      <c r="D344" s="2">
        <v>1</v>
      </c>
      <c r="E344" s="2">
        <v>6</v>
      </c>
      <c r="F344" s="2">
        <v>121.63</v>
      </c>
    </row>
    <row r="345" spans="3:6" ht="11.25">
      <c r="C345" s="2">
        <v>15</v>
      </c>
      <c r="D345" s="2">
        <v>3</v>
      </c>
      <c r="E345" s="2">
        <v>2</v>
      </c>
      <c r="F345" s="2">
        <v>121.74</v>
      </c>
    </row>
    <row r="346" spans="3:6" ht="11.25">
      <c r="C346" s="2">
        <v>5</v>
      </c>
      <c r="D346" s="2">
        <v>3</v>
      </c>
      <c r="E346" s="2">
        <v>1</v>
      </c>
      <c r="F346" s="2">
        <v>121.82</v>
      </c>
    </row>
    <row r="347" spans="3:6" ht="11.25">
      <c r="C347" s="2">
        <v>15</v>
      </c>
      <c r="D347" s="2">
        <v>3</v>
      </c>
      <c r="E347" s="2">
        <v>2</v>
      </c>
      <c r="F347" s="2">
        <v>121.88</v>
      </c>
    </row>
    <row r="348" spans="3:6" ht="11.25">
      <c r="C348" s="2">
        <v>15</v>
      </c>
      <c r="D348" s="2">
        <v>3</v>
      </c>
      <c r="E348" s="2">
        <v>2</v>
      </c>
      <c r="F348" s="2">
        <v>122.05</v>
      </c>
    </row>
    <row r="349" spans="3:6" ht="11.25">
      <c r="C349" s="2">
        <v>20</v>
      </c>
      <c r="D349" s="2">
        <v>3</v>
      </c>
      <c r="E349" s="2">
        <v>2</v>
      </c>
      <c r="F349" s="2">
        <v>122.48</v>
      </c>
    </row>
    <row r="350" spans="3:6" ht="11.25">
      <c r="C350" s="2">
        <v>15</v>
      </c>
      <c r="D350" s="2">
        <v>3</v>
      </c>
      <c r="E350" s="2">
        <v>2</v>
      </c>
      <c r="F350" s="2">
        <v>122.55</v>
      </c>
    </row>
    <row r="351" spans="3:6" ht="11.25">
      <c r="C351" s="2">
        <v>20</v>
      </c>
      <c r="D351" s="2">
        <v>3</v>
      </c>
      <c r="E351" s="2">
        <v>2</v>
      </c>
      <c r="F351" s="2">
        <v>123.28</v>
      </c>
    </row>
    <row r="352" spans="3:6" ht="11.25">
      <c r="C352" s="2">
        <v>20</v>
      </c>
      <c r="D352" s="2">
        <v>3</v>
      </c>
      <c r="E352" s="2">
        <v>2</v>
      </c>
      <c r="F352" s="2">
        <v>123.52</v>
      </c>
    </row>
    <row r="353" spans="3:6" ht="11.25">
      <c r="C353" s="2">
        <v>28</v>
      </c>
      <c r="D353" s="2">
        <v>3</v>
      </c>
      <c r="E353" s="2">
        <v>2</v>
      </c>
      <c r="F353" s="2">
        <v>123.6</v>
      </c>
    </row>
    <row r="354" spans="3:6" ht="11.25">
      <c r="C354" s="2">
        <v>15</v>
      </c>
      <c r="D354" s="2">
        <v>3</v>
      </c>
      <c r="E354" s="2">
        <v>2</v>
      </c>
      <c r="F354" s="2">
        <v>123.84</v>
      </c>
    </row>
    <row r="355" spans="5:6" ht="11.25">
      <c r="E355" s="2">
        <v>10</v>
      </c>
      <c r="F355" s="2">
        <v>123.84</v>
      </c>
    </row>
    <row r="356" spans="3:6" ht="11.25">
      <c r="C356" s="2">
        <v>6</v>
      </c>
      <c r="E356" s="2">
        <v>1</v>
      </c>
      <c r="F356" s="2">
        <v>123.84</v>
      </c>
    </row>
    <row r="357" spans="4:6" ht="11.25">
      <c r="D357" s="2">
        <v>5</v>
      </c>
      <c r="E357" s="2">
        <v>10</v>
      </c>
      <c r="F357" s="2">
        <v>125.8</v>
      </c>
    </row>
    <row r="358" spans="3:6" ht="11.25">
      <c r="C358" s="2">
        <v>2</v>
      </c>
      <c r="D358" s="2">
        <v>1</v>
      </c>
      <c r="E358" s="2">
        <v>10</v>
      </c>
      <c r="F358" s="2">
        <v>125.87</v>
      </c>
    </row>
    <row r="359" spans="3:6" ht="11.25">
      <c r="C359" s="2">
        <v>10</v>
      </c>
      <c r="D359" s="2">
        <v>2.5</v>
      </c>
      <c r="E359" s="2">
        <v>2</v>
      </c>
      <c r="F359" s="2">
        <v>126.02</v>
      </c>
    </row>
    <row r="360" spans="3:6" ht="11.25">
      <c r="C360" s="2">
        <v>2</v>
      </c>
      <c r="D360" s="2">
        <v>5</v>
      </c>
      <c r="E360" s="2">
        <v>10</v>
      </c>
      <c r="F360" s="2">
        <v>126.33</v>
      </c>
    </row>
    <row r="361" spans="3:6" ht="11.25">
      <c r="C361" s="2">
        <v>2</v>
      </c>
      <c r="D361" s="2">
        <v>2</v>
      </c>
      <c r="E361" s="2">
        <v>10</v>
      </c>
      <c r="F361" s="2">
        <v>126.47</v>
      </c>
    </row>
    <row r="362" spans="3:6" ht="11.25">
      <c r="C362" s="2">
        <v>2</v>
      </c>
      <c r="D362" s="2">
        <v>2</v>
      </c>
      <c r="E362" s="2">
        <v>10</v>
      </c>
      <c r="F362" s="2">
        <v>127.23</v>
      </c>
    </row>
    <row r="363" spans="3:6" ht="11.25">
      <c r="C363" s="2">
        <v>2</v>
      </c>
      <c r="E363" s="2">
        <v>10</v>
      </c>
      <c r="F363" s="2">
        <v>128.11</v>
      </c>
    </row>
    <row r="364" spans="3:6" ht="11.25">
      <c r="C364" s="2">
        <v>2</v>
      </c>
      <c r="D364" s="2">
        <v>1</v>
      </c>
      <c r="E364" s="2">
        <v>10</v>
      </c>
      <c r="F364" s="2">
        <v>128.67</v>
      </c>
    </row>
    <row r="365" spans="3:6" ht="11.25">
      <c r="C365" s="2">
        <v>2</v>
      </c>
      <c r="D365" s="2">
        <v>1.5</v>
      </c>
      <c r="E365" s="2">
        <v>10</v>
      </c>
      <c r="F365" s="2">
        <v>130.5</v>
      </c>
    </row>
    <row r="366" spans="3:6" ht="11.25">
      <c r="C366" s="2">
        <v>2</v>
      </c>
      <c r="E366" s="2">
        <v>10</v>
      </c>
      <c r="F366" s="2">
        <v>130.56</v>
      </c>
    </row>
    <row r="367" spans="3:6" ht="11.25">
      <c r="C367" s="2">
        <v>2</v>
      </c>
      <c r="D367" s="2">
        <v>1.5</v>
      </c>
      <c r="E367" s="2">
        <v>10</v>
      </c>
      <c r="F367" s="2">
        <v>130.73</v>
      </c>
    </row>
    <row r="368" spans="3:6" ht="11.25">
      <c r="C368" s="2">
        <v>2</v>
      </c>
      <c r="E368" s="2">
        <v>10</v>
      </c>
      <c r="F368" s="2">
        <v>131.48</v>
      </c>
    </row>
    <row r="369" spans="3:6" ht="11.25">
      <c r="C369" s="2">
        <v>2</v>
      </c>
      <c r="D369" s="2">
        <v>1</v>
      </c>
      <c r="E369" s="2">
        <v>10</v>
      </c>
      <c r="F369" s="2">
        <v>131.94</v>
      </c>
    </row>
    <row r="370" spans="3:6" ht="11.25">
      <c r="C370" s="2">
        <v>2</v>
      </c>
      <c r="D370" s="2">
        <v>1</v>
      </c>
      <c r="E370" s="2">
        <v>10</v>
      </c>
      <c r="F370" s="2">
        <v>135.5</v>
      </c>
    </row>
    <row r="371" spans="3:6" ht="11.25">
      <c r="C371" s="2">
        <v>2</v>
      </c>
      <c r="D371" s="2">
        <v>1.5</v>
      </c>
      <c r="E371" s="2">
        <v>10</v>
      </c>
      <c r="F371" s="2">
        <v>136.98</v>
      </c>
    </row>
    <row r="372" spans="3:6" ht="11.25">
      <c r="C372" s="2">
        <v>1</v>
      </c>
      <c r="D372" s="2">
        <v>2</v>
      </c>
      <c r="E372" s="2">
        <v>10</v>
      </c>
      <c r="F372" s="2">
        <v>140.1</v>
      </c>
    </row>
    <row r="373" spans="3:6" ht="11.25">
      <c r="C373" s="2">
        <v>1</v>
      </c>
      <c r="D373" s="2">
        <v>1</v>
      </c>
      <c r="E373" s="2">
        <v>10</v>
      </c>
      <c r="F373" s="2">
        <v>140.38</v>
      </c>
    </row>
    <row r="374" spans="3:6" ht="11.25">
      <c r="C374" s="2">
        <v>1</v>
      </c>
      <c r="D374" s="2">
        <v>1</v>
      </c>
      <c r="E374" s="2">
        <v>10</v>
      </c>
      <c r="F374" s="2">
        <v>141.42</v>
      </c>
    </row>
    <row r="375" spans="3:6" ht="11.25">
      <c r="C375" s="2">
        <v>12</v>
      </c>
      <c r="D375" s="2">
        <v>1.5</v>
      </c>
      <c r="E375" s="2">
        <v>10</v>
      </c>
      <c r="F375" s="2">
        <v>142.48</v>
      </c>
    </row>
    <row r="376" spans="3:6" ht="11.25">
      <c r="C376" s="2">
        <v>1</v>
      </c>
      <c r="D376" s="2">
        <v>1</v>
      </c>
      <c r="E376" s="2">
        <v>10</v>
      </c>
      <c r="F376" s="2">
        <v>142.74</v>
      </c>
    </row>
    <row r="377" spans="3:6" ht="11.25">
      <c r="C377" s="2">
        <v>1</v>
      </c>
      <c r="D377" s="2">
        <v>2</v>
      </c>
      <c r="E377" s="2">
        <v>10</v>
      </c>
      <c r="F377" s="2">
        <v>142.87</v>
      </c>
    </row>
    <row r="378" spans="3:6" ht="11.25">
      <c r="C378" s="2">
        <v>1</v>
      </c>
      <c r="D378" s="2">
        <v>1</v>
      </c>
      <c r="E378" s="2">
        <v>10</v>
      </c>
      <c r="F378" s="2">
        <v>145.1</v>
      </c>
    </row>
  </sheetData>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B4:D10"/>
  <sheetViews>
    <sheetView workbookViewId="0" topLeftCell="A1">
      <selection activeCell="F2" sqref="F2"/>
    </sheetView>
  </sheetViews>
  <sheetFormatPr defaultColWidth="9.00390625" defaultRowHeight="12"/>
  <cols>
    <col min="1" max="2" width="11.375" style="0" customWidth="1"/>
    <col min="3" max="4" width="11.375" style="2" customWidth="1"/>
    <col min="5" max="16384" width="11.375" style="0" customWidth="1"/>
  </cols>
  <sheetData>
    <row r="4" spans="3:4" ht="11.25">
      <c r="C4" s="2" t="s">
        <v>595</v>
      </c>
      <c r="D4" s="2" t="s">
        <v>596</v>
      </c>
    </row>
    <row r="5" spans="2:4" ht="11.25">
      <c r="B5" t="s">
        <v>848</v>
      </c>
      <c r="C5" s="2">
        <v>0</v>
      </c>
      <c r="D5" s="2">
        <v>63.2</v>
      </c>
    </row>
    <row r="6" spans="2:4" ht="11.25">
      <c r="B6" t="s">
        <v>849</v>
      </c>
      <c r="C6" s="2">
        <f>D5</f>
        <v>63.2</v>
      </c>
      <c r="D6" s="2">
        <v>79.2</v>
      </c>
    </row>
    <row r="7" spans="2:4" ht="11.25">
      <c r="B7" t="s">
        <v>850</v>
      </c>
      <c r="C7" s="2">
        <f>D6</f>
        <v>79.2</v>
      </c>
      <c r="D7" s="2">
        <v>104.38</v>
      </c>
    </row>
    <row r="8" spans="2:4" ht="11.25">
      <c r="B8" t="s">
        <v>851</v>
      </c>
      <c r="C8" s="2">
        <f>D7</f>
        <v>104.38</v>
      </c>
      <c r="D8" s="2">
        <v>118.12</v>
      </c>
    </row>
    <row r="9" spans="2:4" ht="11.25">
      <c r="B9" t="s">
        <v>852</v>
      </c>
      <c r="C9" s="2">
        <f>D8</f>
        <v>118.12</v>
      </c>
      <c r="D9" s="2">
        <v>126.33</v>
      </c>
    </row>
    <row r="10" spans="2:4" ht="11.25">
      <c r="B10" t="s">
        <v>853</v>
      </c>
      <c r="C10" s="2">
        <f>D9</f>
        <v>126.33</v>
      </c>
      <c r="D10" s="2">
        <v>147.6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JOIDES Resolution</dc:creator>
  <cp:keywords/>
  <dc:description/>
  <cp:lastModifiedBy>peters</cp:lastModifiedBy>
  <cp:lastPrinted>2003-05-30T11:03:26Z</cp:lastPrinted>
  <dcterms:created xsi:type="dcterms:W3CDTF">2003-05-15T11:25:44Z</dcterms:created>
  <dcterms:modified xsi:type="dcterms:W3CDTF">2004-04-26T14:54:40Z</dcterms:modified>
  <cp:category/>
  <cp:version/>
  <cp:contentType/>
  <cp:contentStatus/>
</cp:coreProperties>
</file>