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2" yWindow="65500" windowWidth="15456" windowHeight="11244" tabRatio="624" activeTab="0"/>
  </bookViews>
  <sheets>
    <sheet name="Master VCD" sheetId="1" r:id="rId1"/>
    <sheet name="Explanatory notes" sheetId="2" r:id="rId2"/>
    <sheet name="Comments" sheetId="3" r:id="rId3"/>
    <sheet name="Unit boundaries" sheetId="4" r:id="rId4"/>
    <sheet name="Sheet2" sheetId="5" r:id="rId5"/>
    <sheet name="Sheet1" sheetId="6" r:id="rId6"/>
  </sheets>
  <definedNames>
    <definedName name="_xlnm.Print_Area" localSheetId="0">'Master VCD'!$A$1:$AK$190</definedName>
  </definedNames>
  <calcPr fullCalcOnLoad="1"/>
</workbook>
</file>

<file path=xl/sharedStrings.xml><?xml version="1.0" encoding="utf-8"?>
<sst xmlns="http://schemas.openxmlformats.org/spreadsheetml/2006/main" count="1331" uniqueCount="594">
  <si>
    <t>18-22</t>
  </si>
  <si>
    <t>22-28</t>
  </si>
  <si>
    <t>39-50</t>
  </si>
  <si>
    <t>0-22</t>
  </si>
  <si>
    <t>1-4</t>
  </si>
  <si>
    <t>?</t>
  </si>
  <si>
    <t>60-75</t>
  </si>
  <si>
    <t>75-122</t>
  </si>
  <si>
    <t>Unit III</t>
  </si>
  <si>
    <t>26R1</t>
  </si>
  <si>
    <t>62 cm</t>
  </si>
  <si>
    <t>curated depth</t>
  </si>
  <si>
    <t>core</t>
  </si>
  <si>
    <t>Unit II</t>
  </si>
  <si>
    <t>Unit I</t>
  </si>
  <si>
    <t>lower limit</t>
  </si>
  <si>
    <t>28R1</t>
  </si>
  <si>
    <t>32 cm</t>
  </si>
  <si>
    <t>18R1</t>
  </si>
  <si>
    <t>136 cm</t>
  </si>
  <si>
    <t>57-78</t>
  </si>
  <si>
    <t>8.5</t>
  </si>
  <si>
    <t>fault gouge</t>
  </si>
  <si>
    <t>holly-leaf shaped and equant spinels</t>
  </si>
  <si>
    <t>vermicular and equant spinel</t>
  </si>
  <si>
    <t>pebbles with equant spinels</t>
  </si>
  <si>
    <t>equant spinel</t>
  </si>
  <si>
    <t>both vermicular and equant spinel</t>
  </si>
  <si>
    <t>more altered, gabbro dikes, equant spinel</t>
  </si>
  <si>
    <t>equant and holly-leaf shaped spinel</t>
  </si>
  <si>
    <t>angular and equant clasts up to 1 cm in a serpentine matrix</t>
  </si>
  <si>
    <t>brecciated dunite, equant spinel</t>
  </si>
  <si>
    <t>transition to completely serpentinized peridotite. Alteration contact before fault gouge, equant and vermicular spinel</t>
  </si>
  <si>
    <t>23-24</t>
  </si>
  <si>
    <t>11-13</t>
  </si>
  <si>
    <t>gabbronorite with &gt; 10% olivine</t>
  </si>
  <si>
    <t>&gt; 90% plagioclase</t>
  </si>
  <si>
    <t>troctolite</t>
  </si>
  <si>
    <t>&gt; 10% plagioclase and olivine</t>
  </si>
  <si>
    <t>7R</t>
  </si>
  <si>
    <t>microbiology</t>
  </si>
  <si>
    <t>0-51</t>
  </si>
  <si>
    <t>13-27</t>
  </si>
  <si>
    <t>27-32</t>
  </si>
  <si>
    <t>32-53</t>
  </si>
  <si>
    <t>53-58</t>
  </si>
  <si>
    <t>58-67</t>
  </si>
  <si>
    <t>67-147</t>
  </si>
  <si>
    <t>0-36</t>
  </si>
  <si>
    <t>36-50</t>
  </si>
  <si>
    <t>50-57</t>
  </si>
  <si>
    <t>78-83</t>
  </si>
  <si>
    <t>83-89</t>
  </si>
  <si>
    <t>99-126</t>
  </si>
  <si>
    <t>89-99</t>
  </si>
  <si>
    <t>1-3</t>
  </si>
  <si>
    <t>6-8</t>
  </si>
  <si>
    <t>11-20</t>
  </si>
  <si>
    <t>10-13</t>
  </si>
  <si>
    <t>14</t>
  </si>
  <si>
    <t>15</t>
  </si>
  <si>
    <t>16</t>
  </si>
  <si>
    <t>17-21</t>
  </si>
  <si>
    <t>8R</t>
  </si>
  <si>
    <t>&lt;0.6</t>
  </si>
  <si>
    <t>&lt;0.2</t>
  </si>
  <si>
    <t>1-10</t>
  </si>
  <si>
    <t>3-10</t>
  </si>
  <si>
    <t>23-26</t>
  </si>
  <si>
    <t>26-147</t>
  </si>
  <si>
    <t>19R</t>
  </si>
  <si>
    <t>20R</t>
  </si>
  <si>
    <t>6-26</t>
  </si>
  <si>
    <t>microbio</t>
  </si>
  <si>
    <t>totally serpentinized</t>
  </si>
  <si>
    <t>totally altered</t>
  </si>
  <si>
    <t>breccia</t>
  </si>
  <si>
    <t>21R</t>
  </si>
  <si>
    <t>6-12</t>
  </si>
  <si>
    <t>12-20</t>
  </si>
  <si>
    <t>20-85</t>
  </si>
  <si>
    <t>85-102</t>
  </si>
  <si>
    <t>102-108</t>
  </si>
  <si>
    <t>5-49</t>
  </si>
  <si>
    <t>49-57</t>
  </si>
  <si>
    <t>57-77</t>
  </si>
  <si>
    <t>0-14</t>
  </si>
  <si>
    <t>14-19</t>
  </si>
  <si>
    <t>19-28</t>
  </si>
  <si>
    <t>28-62</t>
  </si>
  <si>
    <t>7.5</t>
  </si>
  <si>
    <t>0/2.5</t>
  </si>
  <si>
    <t xml:space="preserve"> </t>
  </si>
  <si>
    <t>clinopyroxenite</t>
  </si>
  <si>
    <t>orthopyroxenite</t>
  </si>
  <si>
    <t>websterite</t>
  </si>
  <si>
    <t>wehrlite</t>
  </si>
  <si>
    <t>cpx and &gt; 40% olivine</t>
  </si>
  <si>
    <t>microgabbro</t>
  </si>
  <si>
    <t>really small grains</t>
  </si>
  <si>
    <t>geometry</t>
  </si>
  <si>
    <t>name of rock based on modal proportions relying mostly on the IUGS classification</t>
  </si>
  <si>
    <t>refers to the modal percentage of the mineral and includes both the fresh and altered parts of</t>
  </si>
  <si>
    <t>Shape</t>
  </si>
  <si>
    <t>Olivine</t>
  </si>
  <si>
    <t>Spinel</t>
  </si>
  <si>
    <t>thickness</t>
  </si>
  <si>
    <t>length</t>
  </si>
  <si>
    <t>contact</t>
  </si>
  <si>
    <t>dike-dike</t>
  </si>
  <si>
    <t>Texture</t>
  </si>
  <si>
    <t>Lithology</t>
  </si>
  <si>
    <t>coarse granular</t>
  </si>
  <si>
    <t>medium granular</t>
  </si>
  <si>
    <t>porphyroclastic</t>
  </si>
  <si>
    <t>porphyroclastic with elongation</t>
  </si>
  <si>
    <t>equant</t>
  </si>
  <si>
    <t>&lt;1:2</t>
  </si>
  <si>
    <t>subequant</t>
  </si>
  <si>
    <t>1:2 to 1:3</t>
  </si>
  <si>
    <t>tabular</t>
  </si>
  <si>
    <t>1:3 to 1:5</t>
  </si>
  <si>
    <t>elongate</t>
  </si>
  <si>
    <t>&gt; 1:5</t>
  </si>
  <si>
    <t>parallel</t>
  </si>
  <si>
    <t>crossing sets</t>
  </si>
  <si>
    <t>mesh</t>
  </si>
  <si>
    <t>for two sets of dikes that corss and specify angle</t>
  </si>
  <si>
    <t>used when 3 or more sets interact</t>
  </si>
  <si>
    <t>for parallel sets of dike</t>
  </si>
  <si>
    <t>sharp</t>
  </si>
  <si>
    <t>reaction with host</t>
  </si>
  <si>
    <t>growth on walls</t>
  </si>
  <si>
    <t>diffuse</t>
  </si>
  <si>
    <t>dunite</t>
  </si>
  <si>
    <t>harzburgite</t>
  </si>
  <si>
    <t>harzburgite/lherzolite</t>
  </si>
  <si>
    <t>lherzolite</t>
  </si>
  <si>
    <t>no cpx visible</t>
  </si>
  <si>
    <t>some cpx visble (1 or 2 grains)</t>
  </si>
  <si>
    <t>brecciated, vermicular spinel</t>
  </si>
  <si>
    <t>AUB</t>
  </si>
  <si>
    <t xml:space="preserve"> the rocks interpreted to be that mineral</t>
  </si>
  <si>
    <t>mylonitic</t>
  </si>
  <si>
    <t>Trns</t>
  </si>
  <si>
    <t>Totally altered</t>
  </si>
  <si>
    <t>serpentinite</t>
  </si>
  <si>
    <t>altered gabbro</t>
  </si>
  <si>
    <t>no igneous relicts</t>
  </si>
  <si>
    <t>Comments</t>
  </si>
  <si>
    <t>used when the host has been modified by the dike</t>
  </si>
  <si>
    <t>used when sidewall growth has taken place within the dike</t>
  </si>
  <si>
    <t>Section</t>
  </si>
  <si>
    <t>Curated</t>
  </si>
  <si>
    <t>Visual Core Description Summary for ODP Site 209-1274A</t>
  </si>
  <si>
    <t>123-134</t>
  </si>
  <si>
    <t>6</t>
  </si>
  <si>
    <t>&lt;0.1</t>
  </si>
  <si>
    <t>135-138</t>
  </si>
  <si>
    <t>7</t>
  </si>
  <si>
    <t>138-145</t>
  </si>
  <si>
    <t>8</t>
  </si>
  <si>
    <t>Describes the hand sample texture of the rock. Three types of rocks are delineated.</t>
  </si>
  <si>
    <t>Peridotites</t>
  </si>
  <si>
    <t>gabbro</t>
  </si>
  <si>
    <t>highly altered dunite w/ vermicular spinel</t>
  </si>
  <si>
    <t>130-134</t>
  </si>
  <si>
    <t>134-149</t>
  </si>
  <si>
    <t>113-130</t>
  </si>
  <si>
    <t>14-17</t>
  </si>
  <si>
    <t>18-19</t>
  </si>
  <si>
    <t>highly altered harzburgite</t>
  </si>
  <si>
    <t>14R</t>
  </si>
  <si>
    <t>0-54</t>
  </si>
  <si>
    <t>54-83</t>
  </si>
  <si>
    <t>altered, contact with harzburgite</t>
  </si>
  <si>
    <t>22R</t>
  </si>
  <si>
    <t>23R</t>
  </si>
  <si>
    <t>24R</t>
  </si>
  <si>
    <t>25R</t>
  </si>
  <si>
    <t>0-133</t>
  </si>
  <si>
    <t>0-77</t>
  </si>
  <si>
    <t>77-126</t>
  </si>
  <si>
    <t>5-12</t>
  </si>
  <si>
    <t>12-26</t>
  </si>
  <si>
    <t>26-39</t>
  </si>
  <si>
    <t>50-54</t>
  </si>
  <si>
    <t>10-18</t>
  </si>
  <si>
    <t>28-39</t>
  </si>
  <si>
    <t>3R</t>
  </si>
  <si>
    <t>0-13</t>
  </si>
  <si>
    <t>25-53</t>
  </si>
  <si>
    <t>53-60</t>
  </si>
  <si>
    <t>1-5</t>
  </si>
  <si>
    <t>9</t>
  </si>
  <si>
    <t>10</t>
  </si>
  <si>
    <t>11</t>
  </si>
  <si>
    <t>13</t>
  </si>
  <si>
    <t>1</t>
  </si>
  <si>
    <t>2</t>
  </si>
  <si>
    <t>4-5</t>
  </si>
  <si>
    <t>7-8</t>
  </si>
  <si>
    <t>1-8</t>
  </si>
  <si>
    <t>8-19</t>
  </si>
  <si>
    <t>19-31</t>
  </si>
  <si>
    <t>31-39</t>
  </si>
  <si>
    <t>93-101</t>
  </si>
  <si>
    <t>12</t>
  </si>
  <si>
    <t>117-130</t>
  </si>
  <si>
    <t>101-117</t>
  </si>
  <si>
    <t>5-10</t>
  </si>
  <si>
    <t>97-108</t>
  </si>
  <si>
    <t>108-145</t>
  </si>
  <si>
    <t>0-50</t>
  </si>
  <si>
    <t>18R</t>
  </si>
  <si>
    <t>6-17</t>
  </si>
  <si>
    <t>17-41</t>
  </si>
  <si>
    <t>41-66</t>
  </si>
  <si>
    <t>66-83</t>
  </si>
  <si>
    <t>83-99</t>
  </si>
  <si>
    <t>99-136</t>
  </si>
  <si>
    <t>136-150</t>
  </si>
  <si>
    <t>4-6</t>
  </si>
  <si>
    <t>7-14</t>
  </si>
  <si>
    <t>15-16</t>
  </si>
  <si>
    <t>17-18</t>
  </si>
  <si>
    <t>19-24</t>
  </si>
  <si>
    <t>4-7</t>
  </si>
  <si>
    <t>8-11</t>
  </si>
  <si>
    <t>12-14</t>
  </si>
  <si>
    <t>17-22</t>
  </si>
  <si>
    <t>22-24</t>
  </si>
  <si>
    <t>altered</t>
  </si>
  <si>
    <t>0-6</t>
  </si>
  <si>
    <t>6-14</t>
  </si>
  <si>
    <t>14-18</t>
  </si>
  <si>
    <t>18-23</t>
  </si>
  <si>
    <t>23-28</t>
  </si>
  <si>
    <t>28-36</t>
  </si>
  <si>
    <t>24-24.5</t>
  </si>
  <si>
    <t>24.5-26</t>
  </si>
  <si>
    <t>99</t>
  </si>
  <si>
    <t>dunite contact with pyroxenite</t>
  </si>
  <si>
    <t>highly altered harzburgite w/ vermicular spinel</t>
  </si>
  <si>
    <t>vermicular spinel, cpx in olivine matrix</t>
  </si>
  <si>
    <t>107-113</t>
  </si>
  <si>
    <t>cpx plainly visble (several grains or clusters)</t>
  </si>
  <si>
    <t>&gt; 90% olivine</t>
  </si>
  <si>
    <t>17-24</t>
  </si>
  <si>
    <t>vermicular spinel</t>
  </si>
  <si>
    <t>15 (oxide)</t>
  </si>
  <si>
    <t>41-56</t>
  </si>
  <si>
    <t>56-84</t>
  </si>
  <si>
    <t>84-88</t>
  </si>
  <si>
    <t>88-93</t>
  </si>
  <si>
    <t>101-105</t>
  </si>
  <si>
    <t>105-122</t>
  </si>
  <si>
    <t>17</t>
  </si>
  <si>
    <t>altered harzburgite pebble</t>
  </si>
  <si>
    <t>&lt;2</t>
  </si>
  <si>
    <t>interfingering</t>
  </si>
  <si>
    <t>used when the boundary is discrete but not planar</t>
  </si>
  <si>
    <t>used when the boundary is discrete and planar</t>
  </si>
  <si>
    <t>used when the boundary is not discrete</t>
  </si>
  <si>
    <t>Depth</t>
  </si>
  <si>
    <t>Leg-Hole</t>
  </si>
  <si>
    <t>Core</t>
  </si>
  <si>
    <t>Piece</t>
  </si>
  <si>
    <t>mbsf</t>
  </si>
  <si>
    <t>%</t>
  </si>
  <si>
    <t>0-32</t>
  </si>
  <si>
    <t>32-37</t>
  </si>
  <si>
    <t>0-121</t>
  </si>
  <si>
    <t>121-131</t>
  </si>
  <si>
    <t>6R</t>
  </si>
  <si>
    <t>0-41</t>
  </si>
  <si>
    <t>41-65</t>
  </si>
  <si>
    <t>0-104</t>
  </si>
  <si>
    <t>104-137</t>
  </si>
  <si>
    <t>0-99</t>
  </si>
  <si>
    <t>99-127</t>
  </si>
  <si>
    <t>13-85</t>
  </si>
  <si>
    <t>85-135</t>
  </si>
  <si>
    <t>1-6</t>
  </si>
  <si>
    <t>2-4</t>
  </si>
  <si>
    <t>3-6</t>
  </si>
  <si>
    <t>62-65</t>
  </si>
  <si>
    <t>6-21</t>
  </si>
  <si>
    <t>25</t>
  </si>
  <si>
    <t>2-8</t>
  </si>
  <si>
    <t>1?</t>
  </si>
  <si>
    <t>27R</t>
  </si>
  <si>
    <t>54-63</t>
  </si>
  <si>
    <t>63-70</t>
  </si>
  <si>
    <t>70-78</t>
  </si>
  <si>
    <t>26R</t>
  </si>
  <si>
    <t>0-4</t>
  </si>
  <si>
    <t>4-17</t>
  </si>
  <si>
    <t>17-32</t>
  </si>
  <si>
    <t>32-35</t>
  </si>
  <si>
    <t>35-58</t>
  </si>
  <si>
    <t>58-62</t>
  </si>
  <si>
    <t>62-90</t>
  </si>
  <si>
    <t>2-10</t>
  </si>
  <si>
    <t>completely altered</t>
  </si>
  <si>
    <t>Y(1) / N(0) indicates that spinel is present in linear arrays</t>
  </si>
  <si>
    <t>Avg. size</t>
  </si>
  <si>
    <t>min.</t>
  </si>
  <si>
    <t>max.</t>
  </si>
  <si>
    <t>Orthopyroxene</t>
  </si>
  <si>
    <t>Clinopyroxene</t>
  </si>
  <si>
    <t>Plagioclase</t>
  </si>
  <si>
    <t xml:space="preserve">describes the morphology (aspect ratios) of porphyroclasts (1-4) and </t>
  </si>
  <si>
    <t>the habit of igneous (original) grains (5-8)</t>
  </si>
  <si>
    <t>(note that more than one can apply)</t>
  </si>
  <si>
    <t>euhedral</t>
  </si>
  <si>
    <t>subhedral</t>
  </si>
  <si>
    <t>anhedral</t>
  </si>
  <si>
    <t>interstitial</t>
  </si>
  <si>
    <t>is a measure of the width of the dike perpendicular to the walls</t>
  </si>
  <si>
    <t>is a measure of the length of the dike in the core</t>
  </si>
  <si>
    <t>describes the relationship between different sets of dikes in the same sample</t>
  </si>
  <si>
    <t>0-8</t>
  </si>
  <si>
    <t>8-15</t>
  </si>
  <si>
    <t>15-24</t>
  </si>
  <si>
    <t>5-23</t>
  </si>
  <si>
    <t>58</t>
  </si>
  <si>
    <t>145</t>
  </si>
  <si>
    <t>150</t>
  </si>
  <si>
    <t>36</t>
  </si>
  <si>
    <t>24</t>
  </si>
  <si>
    <t>147</t>
  </si>
  <si>
    <t>65</t>
  </si>
  <si>
    <t>133</t>
  </si>
  <si>
    <t>126</t>
  </si>
  <si>
    <t>78</t>
  </si>
  <si>
    <t>90</t>
  </si>
  <si>
    <t>21</t>
  </si>
  <si>
    <t>89.75</t>
  </si>
  <si>
    <t>93.3</t>
  </si>
  <si>
    <t>94.8</t>
  </si>
  <si>
    <t>97.9</t>
  </si>
  <si>
    <t>102.9</t>
  </si>
  <si>
    <t>112.5</t>
  </si>
  <si>
    <t>122.1</t>
  </si>
  <si>
    <t>126.8</t>
  </si>
  <si>
    <t>127.45</t>
  </si>
  <si>
    <t>131.8</t>
  </si>
  <si>
    <t>136.5</t>
  </si>
  <si>
    <t>141.5</t>
  </si>
  <si>
    <t>146.1</t>
  </si>
  <si>
    <t>147.6</t>
  </si>
  <si>
    <t>151.1</t>
  </si>
  <si>
    <t>5 (oxide)</t>
  </si>
  <si>
    <t>altered oxide gabbro, maybe a dike in harzburgite (contact)</t>
  </si>
  <si>
    <t>altered oxide gabbro</t>
  </si>
  <si>
    <t>47-102</t>
  </si>
  <si>
    <t>3</t>
  </si>
  <si>
    <t>102-105</t>
  </si>
  <si>
    <t>4</t>
  </si>
  <si>
    <t>highly altered pebble</t>
  </si>
  <si>
    <t>105-123</t>
  </si>
  <si>
    <t>5</t>
  </si>
  <si>
    <t>olivine gabbro</t>
  </si>
  <si>
    <t>gabbronorite</t>
  </si>
  <si>
    <t>olivine gabbronorite</t>
  </si>
  <si>
    <t>anorthosite</t>
  </si>
  <si>
    <t>with mineralogical and textural modifiers</t>
  </si>
  <si>
    <t>&gt; 10% plagioclase and cpx</t>
  </si>
  <si>
    <t>gabbro with &gt; 10% olivine</t>
  </si>
  <si>
    <t>gabbro with &gt; 10% opx</t>
  </si>
  <si>
    <t>% confidence</t>
  </si>
  <si>
    <t>porphyritic</t>
  </si>
  <si>
    <t>seriate</t>
  </si>
  <si>
    <t>poikiolitic</t>
  </si>
  <si>
    <t>5R</t>
  </si>
  <si>
    <t>(all length measures are in centimeters)</t>
  </si>
  <si>
    <t>1R</t>
  </si>
  <si>
    <t>39-51</t>
  </si>
  <si>
    <t>51-60</t>
  </si>
  <si>
    <t>60-67</t>
  </si>
  <si>
    <t>67-72.5</t>
  </si>
  <si>
    <t>72.5-93</t>
  </si>
  <si>
    <t>2R</t>
  </si>
  <si>
    <t>0-5</t>
  </si>
  <si>
    <t>holly-leaf shaped and vermicular spinels</t>
  </si>
  <si>
    <t>28R</t>
  </si>
  <si>
    <t>0-21</t>
  </si>
  <si>
    <t>0-9</t>
  </si>
  <si>
    <t>9-18</t>
  </si>
  <si>
    <t>18-28</t>
  </si>
  <si>
    <t>28-32</t>
  </si>
  <si>
    <t>97</t>
  </si>
  <si>
    <t>108</t>
  </si>
  <si>
    <t>0</t>
  </si>
  <si>
    <t>41</t>
  </si>
  <si>
    <t>66</t>
  </si>
  <si>
    <t>83</t>
  </si>
  <si>
    <t>136</t>
  </si>
  <si>
    <t>18</t>
  </si>
  <si>
    <t>23</t>
  </si>
  <si>
    <t>28</t>
  </si>
  <si>
    <t>26</t>
  </si>
  <si>
    <t>20</t>
  </si>
  <si>
    <t>85</t>
  </si>
  <si>
    <t>102</t>
  </si>
  <si>
    <t>49</t>
  </si>
  <si>
    <t>57</t>
  </si>
  <si>
    <t>19</t>
  </si>
  <si>
    <t>62</t>
  </si>
  <si>
    <t>77</t>
  </si>
  <si>
    <t>39</t>
  </si>
  <si>
    <t>50</t>
  </si>
  <si>
    <t>54</t>
  </si>
  <si>
    <t>63</t>
  </si>
  <si>
    <t>70</t>
  </si>
  <si>
    <t>32</t>
  </si>
  <si>
    <t>35</t>
  </si>
  <si>
    <t>9-11</t>
  </si>
  <si>
    <t>3-14</t>
  </si>
  <si>
    <t>0-58</t>
  </si>
  <si>
    <t>0-11</t>
  </si>
  <si>
    <t>11-53</t>
  </si>
  <si>
    <t>0-17</t>
  </si>
  <si>
    <t>26-41</t>
  </si>
  <si>
    <t>15-118</t>
  </si>
  <si>
    <t>0-45</t>
  </si>
  <si>
    <t>9R</t>
  </si>
  <si>
    <t>10R</t>
  </si>
  <si>
    <t>11R</t>
  </si>
  <si>
    <t>12R</t>
  </si>
  <si>
    <t>13R</t>
  </si>
  <si>
    <t>0-103</t>
  </si>
  <si>
    <t>1-11</t>
  </si>
  <si>
    <t>16-20</t>
  </si>
  <si>
    <t>ortho-pyroxenite</t>
  </si>
  <si>
    <t>glomerocrystic</t>
  </si>
  <si>
    <t>granular</t>
  </si>
  <si>
    <t>weakly foliated</t>
  </si>
  <si>
    <t>foliated</t>
  </si>
  <si>
    <t>strongly foliated</t>
  </si>
  <si>
    <t>pegmatitic</t>
  </si>
  <si>
    <t>Ultramafic Rocks</t>
  </si>
  <si>
    <t>Basalts</t>
  </si>
  <si>
    <t>aphyric (&lt;1%)</t>
  </si>
  <si>
    <t>vesicular (&gt;10%)</t>
  </si>
  <si>
    <t>Gabbros</t>
  </si>
  <si>
    <t>Minerals</t>
  </si>
  <si>
    <t>size</t>
  </si>
  <si>
    <t>shape</t>
  </si>
  <si>
    <t>trains</t>
  </si>
  <si>
    <t>1274A</t>
  </si>
  <si>
    <t>4R</t>
  </si>
  <si>
    <t>0-47</t>
  </si>
  <si>
    <t>1-2</t>
  </si>
  <si>
    <t>&lt;1</t>
  </si>
  <si>
    <t>83-123</t>
  </si>
  <si>
    <t>123-149</t>
  </si>
  <si>
    <t>1-7</t>
  </si>
  <si>
    <t>8-9</t>
  </si>
  <si>
    <t>10-15</t>
  </si>
  <si>
    <t>pebble of mylonite, altered (weathering)</t>
  </si>
  <si>
    <t>0-15</t>
  </si>
  <si>
    <t>15-25</t>
  </si>
  <si>
    <t>25-45</t>
  </si>
  <si>
    <t>45-58</t>
  </si>
  <si>
    <t>58-70</t>
  </si>
  <si>
    <t>70-104</t>
  </si>
  <si>
    <t>104-117</t>
  </si>
  <si>
    <t>117-129</t>
  </si>
  <si>
    <t>129-143</t>
  </si>
  <si>
    <t>3-4</t>
  </si>
  <si>
    <t>5-6</t>
  </si>
  <si>
    <t>10a</t>
  </si>
  <si>
    <t>10b</t>
  </si>
  <si>
    <t>&lt;0.5</t>
  </si>
  <si>
    <t>0-78</t>
  </si>
  <si>
    <t>78-149</t>
  </si>
  <si>
    <t>149</t>
  </si>
  <si>
    <t>gabbro dike</t>
  </si>
  <si>
    <t xml:space="preserve"> (all less than 10% plagioclase)</t>
  </si>
  <si>
    <t>&gt; 90% cpx, &lt; 40% olivine</t>
  </si>
  <si>
    <t>&gt; 90% opx, &lt; 40% olivine</t>
  </si>
  <si>
    <t>&gt; 10% opx and cpx, &lt; 40% olivine</t>
  </si>
  <si>
    <t xml:space="preserve"> system with allowances for the limitations of hand sample characterizations</t>
  </si>
  <si>
    <t>in millimeters for the minimum, average, and maximum sizes</t>
  </si>
  <si>
    <t>includes % phenocrysts under mineral categories</t>
  </si>
  <si>
    <t>includes % phenocrysts and vesicles</t>
  </si>
  <si>
    <t>shape described in comments</t>
  </si>
  <si>
    <t>attitude of dikes relative to host fabric as either paralell (0) or transverse (1)</t>
  </si>
  <si>
    <t>Segregations/Dikes</t>
  </si>
  <si>
    <t xml:space="preserve">describes the character of the contact between the segregation/dike and the host rock </t>
  </si>
  <si>
    <t>15R</t>
  </si>
  <si>
    <t>0-7</t>
  </si>
  <si>
    <t>7-22</t>
  </si>
  <si>
    <t>22-29</t>
  </si>
  <si>
    <t>29-37</t>
  </si>
  <si>
    <t>37-70</t>
  </si>
  <si>
    <t>70-94</t>
  </si>
  <si>
    <t>94-147</t>
  </si>
  <si>
    <t>0-37</t>
  </si>
  <si>
    <t>37-49</t>
  </si>
  <si>
    <t>49-112</t>
  </si>
  <si>
    <t>0-40</t>
  </si>
  <si>
    <t>40-65</t>
  </si>
  <si>
    <t>65-74</t>
  </si>
  <si>
    <t>74-145</t>
  </si>
  <si>
    <t>67-80</t>
  </si>
  <si>
    <t>80-137</t>
  </si>
  <si>
    <t>2-3</t>
  </si>
  <si>
    <t>7-10</t>
  </si>
  <si>
    <t>11-14</t>
  </si>
  <si>
    <t>15-18</t>
  </si>
  <si>
    <t>6-13</t>
  </si>
  <si>
    <t>6-9</t>
  </si>
  <si>
    <t>11-18</t>
  </si>
  <si>
    <t>7-15</t>
  </si>
  <si>
    <t>16R</t>
  </si>
  <si>
    <t>17R</t>
  </si>
  <si>
    <t>0-16</t>
  </si>
  <si>
    <t>16-23</t>
  </si>
  <si>
    <t>23-45</t>
  </si>
  <si>
    <t>45-85</t>
  </si>
  <si>
    <t>85-97</t>
  </si>
  <si>
    <t>top (cm)</t>
  </si>
  <si>
    <t>bottom (cm)</t>
  </si>
  <si>
    <t>clinopyroxene-bearing harzburgite, euhedral or vermicular spinel intergrowth with orthopyroxene, clinopyroxene is associated with orthopyroxene</t>
  </si>
  <si>
    <t>clinopyroxene associated w/ orthopyroxene aggregate, clinopyroxene is tiny so that may be underestimated, equant and vermicular spinel</t>
  </si>
  <si>
    <t>clinopyroxene porphyroclast ~0.4 mm, equant and vermicular spinel</t>
  </si>
  <si>
    <t>spinel in granular or in vermicular w/ orthopyroxene</t>
  </si>
  <si>
    <t>clinopyroxene rich at 76-92 cm, equant and vermicular spinel</t>
  </si>
  <si>
    <t>orthopyroxene-rich cluster, equant and vermicular spinel</t>
  </si>
  <si>
    <t>relatively rich in orthopyroxene and clinopyroxene, equant and vermicular spinel</t>
  </si>
  <si>
    <t>equant and vermicular spinel</t>
  </si>
  <si>
    <t>big cluster of orthopyroxene, vermicular spinel</t>
  </si>
  <si>
    <t>altered, vermicular intergrowth of spinel in orthopyroxene</t>
  </si>
  <si>
    <t>vermicular intergrowth of spinel in orthopyroxene</t>
  </si>
  <si>
    <t>tiny clinopyroxene, vermicular intergrowth of spinel in orthopyroxene</t>
  </si>
  <si>
    <t>tiny clinopyroxene in olivine matrix, vermicular intergrowth of spinel in orthopyroxene, dunite band</t>
  </si>
  <si>
    <t>vermicular intergrowth of spinel in orthopyroxene, vermicular sulfide in copper color; orthopyroxene-rich cluster</t>
  </si>
  <si>
    <t>17-33 cm, less orthopyroxene (~15%), vermicular spinel</t>
  </si>
  <si>
    <t>higher altertation than other part. orthopyroxene grains are sometimes interstitially occupy grain boundaries between olivine grains,  vermicular spinal</t>
  </si>
  <si>
    <t>small piece of dunitic part, vermicular spinel</t>
  </si>
  <si>
    <t>sulfide in orthopyroxene; weathered surface at the bottom of Pieces 1, 2; vermicular spinel</t>
  </si>
  <si>
    <t>fresh olivine, few clinopyroxene (small), vermicular spinel</t>
  </si>
  <si>
    <t>some more altered, vermicular spinel</t>
  </si>
  <si>
    <t>fresh olivine, very little clinopyroxene, orthopyroxene layering, vermicular spinel</t>
  </si>
  <si>
    <t>few clinopyroxene, fresh olivine, vermicular spinel</t>
  </si>
  <si>
    <t>fresh olivine, vermicular spinel</t>
  </si>
  <si>
    <t>a few clinopyroxene, orthopyroxene elongated, fresh olivine, vermicular spinel</t>
  </si>
  <si>
    <t>spinel grains are rather large (up to 3 mm), holly leaf shape. More altered than Cores 1R-3R. vermicular spinel</t>
  </si>
  <si>
    <t>clinopyroxene altered, vermicular spinel</t>
  </si>
  <si>
    <t>percentage clinopyroxene increases downhole, holly-leaf shaped and equant spinels</t>
  </si>
  <si>
    <t>orthopyroxene-rich layering, holly-leaf shaped and equant spinels</t>
  </si>
  <si>
    <t>vermicular, holly-leaf shaped, equant spinel</t>
  </si>
  <si>
    <t>no visible spinel</t>
  </si>
  <si>
    <t>equant spubek, spinel rich in piece 17</t>
  </si>
  <si>
    <t>more altered than previous, equant spinel</t>
  </si>
  <si>
    <t>orthopyroxene-rich layer, holly-leaf shaped spinel</t>
  </si>
  <si>
    <t>highly altered pebbles, spinel is poor in pieces 3-6 and 9-10, vermicular spinel in piece 7.</t>
  </si>
  <si>
    <t>highly altered pebbles, vermicular spinel in pieces 1-2 and equant spinel in piece 3.</t>
  </si>
  <si>
    <t>orthopyroxenite (0.5 cm thick) w/ equant spinel</t>
  </si>
  <si>
    <t>brown amphibole gabbro, amphibole 30% 0.2-1.2 cm shape = 7</t>
  </si>
  <si>
    <t>a few clinopyroxene? Vermicular spinel</t>
  </si>
  <si>
    <t>vermicular spinel, clinopyroxene associated w/ orthopyroxene, clinopyroxene mostly altered</t>
  </si>
  <si>
    <t>big clinopyroxene (4 mm); at 10-44 cm, centimeter-scale modal banding w/ orthopyroxene mode varying from 5% to 20%</t>
  </si>
  <si>
    <t>highly altered; a few vermicular spinel associated w/orthopyroxene</t>
  </si>
  <si>
    <t>orthopyroxene layering, vermicular spinel w/orthopyroxene, some holly-leaf shaped spinel in pieces 1-2</t>
  </si>
  <si>
    <t>vermicular spinel w/orthopyroxene</t>
  </si>
  <si>
    <t>orthopyroxene layering, vermicular spinel w/orthopyroxene</t>
  </si>
  <si>
    <t>more altered, orthoyproxene layering, vermicular spinel w/orthopyroxene</t>
  </si>
  <si>
    <t>Piece 8: alteration contact rich in spinel, equant spinel</t>
  </si>
  <si>
    <t>little fresh olivine, euhedral spinel</t>
  </si>
  <si>
    <t>little fresh olivine, pyroxene interstitial, vermicular spinel w/orthopyroxene, Piece 2 has equant, holly-leaf, equant spinels</t>
  </si>
  <si>
    <t>little fresh olivine, pyroxene interstitial, equant  spinel</t>
  </si>
  <si>
    <t>no fresh olivine, euhedral spinel</t>
  </si>
  <si>
    <t>fresh olivine, vermicular&amp; equant spinel</t>
  </si>
  <si>
    <t>Olivine completely altered, vermicular spinel</t>
  </si>
  <si>
    <t>Olivine completely altered, vermicular &amp; equant spinel</t>
  </si>
  <si>
    <t>transition harzburgite-dunite, equant spinel</t>
  </si>
  <si>
    <t>equant spinel, fault gouge at piece 9 (57-60 cm)</t>
  </si>
  <si>
    <t>vermicular &amp; equant spinel</t>
  </si>
  <si>
    <t>equant &amp; holly-leaf shaped spinel</t>
  </si>
  <si>
    <t>orthopyroxene equant in orthopyroxene-rich bands, interstitial otherwise, equant &amp; holly-leaf shaped spinel</t>
  </si>
  <si>
    <t>Piece 19: fresh olivine included in spinel, rpimded. Holly-leaf shaped and vermicular spinel</t>
  </si>
  <si>
    <t>holly leaf-shaped and equant spinel</t>
  </si>
  <si>
    <t>some fresh olivine, equant and holly-leaf shaped</t>
  </si>
  <si>
    <t>orthopyroxene layering, fresh olivine, vermicular and holly-leaf shaped spinel</t>
  </si>
  <si>
    <t>altered; piece 22 is a breccia with few fresh olivine, equant and holly-leaf shaped spinel</t>
  </si>
  <si>
    <t>pyroxene layering (2 cm thick layers), vermicular and holly leaf shaped spinel</t>
  </si>
  <si>
    <t>clinopyroxene is altered; vermicular and holly leaf shaped spinel</t>
  </si>
  <si>
    <t>completely altered and brecciated, vermicular spinel</t>
  </si>
  <si>
    <t>vermicular spinel (0.1-1.0 cm), equant spinel at orthopyroxene-poor part</t>
  </si>
  <si>
    <t>gabbroic intrusion into dunite, vermicular spinel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</si>
</sst>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dd/mm/yyyy"/>
    <numFmt numFmtId="186" formatCode="0.0_ 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ms Rmn"/>
      <family val="0"/>
    </font>
    <font>
      <b/>
      <sz val="12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 textRotation="90"/>
    </xf>
    <xf numFmtId="49" fontId="0" fillId="0" borderId="7" xfId="0" applyNumberFormat="1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0" fillId="0" borderId="8" xfId="0" applyFont="1" applyFill="1" applyBorder="1" applyAlignment="1">
      <alignment horizontal="center" textRotation="9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7" xfId="0" applyFill="1" applyBorder="1" applyAlignment="1">
      <alignment textRotation="90"/>
    </xf>
    <xf numFmtId="0" fontId="0" fillId="0" borderId="7" xfId="0" applyBorder="1" applyAlignment="1">
      <alignment horizontal="center"/>
    </xf>
    <xf numFmtId="0" fontId="4" fillId="0" borderId="0" xfId="0" applyFont="1" applyFill="1" applyAlignment="1">
      <alignment horizontal="left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textRotation="90"/>
    </xf>
    <xf numFmtId="184" fontId="0" fillId="0" borderId="0" xfId="0" applyNumberFormat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0" fillId="0" borderId="7" xfId="0" applyNumberFormat="1" applyFont="1" applyFill="1" applyBorder="1" applyAlignment="1">
      <alignment horizontal="center" textRotation="90"/>
    </xf>
    <xf numFmtId="49" fontId="0" fillId="0" borderId="7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17" fontId="0" fillId="0" borderId="12" xfId="0" applyNumberForma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184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 textRotation="90"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0" xfId="0" applyAlignment="1">
      <alignment horizontal="left" wrapText="1"/>
    </xf>
    <xf numFmtId="186" fontId="0" fillId="0" borderId="2" xfId="0" applyNumberFormat="1" applyBorder="1" applyAlignment="1">
      <alignment horizontal="center"/>
    </xf>
    <xf numFmtId="186" fontId="0" fillId="0" borderId="2" xfId="0" applyNumberFormat="1" applyFill="1" applyBorder="1" applyAlignment="1">
      <alignment horizontal="center"/>
    </xf>
    <xf numFmtId="186" fontId="0" fillId="0" borderId="3" xfId="0" applyNumberFormat="1" applyFont="1" applyFill="1" applyBorder="1" applyAlignment="1">
      <alignment horizontal="center" textRotation="90"/>
    </xf>
    <xf numFmtId="186" fontId="0" fillId="0" borderId="1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2" xfId="0" applyNumberFormat="1" applyBorder="1" applyAlignment="1">
      <alignment/>
    </xf>
    <xf numFmtId="186" fontId="0" fillId="0" borderId="3" xfId="0" applyNumberFormat="1" applyBorder="1" applyAlignment="1">
      <alignment/>
    </xf>
    <xf numFmtId="0" fontId="0" fillId="0" borderId="7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86" fontId="0" fillId="0" borderId="11" xfId="0" applyNumberFormat="1" applyBorder="1" applyAlignment="1">
      <alignment/>
    </xf>
    <xf numFmtId="0" fontId="0" fillId="0" borderId="10" xfId="0" applyBorder="1" applyAlignment="1">
      <alignment vertical="center" wrapText="1" shrinkToFit="1"/>
    </xf>
    <xf numFmtId="184" fontId="0" fillId="0" borderId="0" xfId="0" applyNumberFormat="1" applyAlignment="1">
      <alignment/>
    </xf>
    <xf numFmtId="184" fontId="0" fillId="0" borderId="7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5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textRotation="90"/>
    </xf>
    <xf numFmtId="49" fontId="0" fillId="0" borderId="0" xfId="0" applyNumberFormat="1" applyAlignment="1" quotePrefix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2"/>
  <sheetViews>
    <sheetView tabSelected="1" workbookViewId="0" topLeftCell="A1">
      <selection activeCell="A1" sqref="A1"/>
    </sheetView>
  </sheetViews>
  <sheetFormatPr defaultColWidth="9.00390625" defaultRowHeight="12"/>
  <cols>
    <col min="1" max="1" width="8.375" style="0" customWidth="1"/>
    <col min="2" max="3" width="4.00390625" style="2" customWidth="1"/>
    <col min="4" max="4" width="8.00390625" style="38" bestFit="1" customWidth="1"/>
    <col min="5" max="6" width="5.625" style="45" bestFit="1" customWidth="1"/>
    <col min="7" max="7" width="5.50390625" style="38" customWidth="1"/>
    <col min="8" max="8" width="8.125" style="2" bestFit="1" customWidth="1"/>
    <col min="9" max="9" width="10.00390625" style="2" bestFit="1" customWidth="1"/>
    <col min="10" max="10" width="4.625" style="63" customWidth="1"/>
    <col min="11" max="11" width="3.00390625" style="2" customWidth="1"/>
    <col min="12" max="12" width="3.50390625" style="2" customWidth="1"/>
    <col min="13" max="13" width="3.00390625" style="2" customWidth="1"/>
    <col min="14" max="14" width="4.00390625" style="42" customWidth="1"/>
    <col min="15" max="15" width="3.00390625" style="2" customWidth="1"/>
    <col min="16" max="16" width="4.125" style="2" bestFit="1" customWidth="1"/>
    <col min="17" max="17" width="4.125" style="2" customWidth="1"/>
    <col min="18" max="18" width="4.375" style="2" customWidth="1"/>
    <col min="19" max="19" width="4.125" style="42" bestFit="1" customWidth="1"/>
    <col min="20" max="20" width="6.00390625" style="38" bestFit="1" customWidth="1"/>
    <col min="21" max="21" width="4.50390625" style="63" bestFit="1" customWidth="1"/>
    <col min="22" max="22" width="6.50390625" style="2" bestFit="1" customWidth="1"/>
    <col min="23" max="23" width="4.875" style="2" customWidth="1"/>
    <col min="24" max="24" width="5.125" style="42" bestFit="1" customWidth="1"/>
    <col min="25" max="25" width="4.625" style="84" customWidth="1"/>
    <col min="26" max="26" width="4.00390625" style="2" customWidth="1"/>
    <col min="27" max="27" width="4.625" style="2" customWidth="1"/>
    <col min="28" max="28" width="4.125" style="2" customWidth="1"/>
    <col min="29" max="29" width="4.125" style="42" bestFit="1" customWidth="1"/>
    <col min="30" max="30" width="3.00390625" style="2" customWidth="1"/>
    <col min="31" max="31" width="3.00390625" style="6" customWidth="1"/>
    <col min="32" max="34" width="3.00390625" style="2" customWidth="1"/>
    <col min="35" max="35" width="3.00390625" style="42" customWidth="1"/>
    <col min="36" max="36" width="6.125" style="112" bestFit="1" customWidth="1"/>
    <col min="37" max="37" width="34.00390625" style="93" customWidth="1"/>
    <col min="38" max="38" width="7.625" style="39" customWidth="1"/>
    <col min="39" max="39" width="11.50390625" style="0" customWidth="1"/>
    <col min="40" max="40" width="29.875" style="0" customWidth="1"/>
    <col min="41" max="41" width="7.875" style="0" customWidth="1"/>
    <col min="42" max="16384" width="11.50390625" style="0" customWidth="1"/>
  </cols>
  <sheetData>
    <row r="1" spans="1:14" ht="18">
      <c r="A1" s="1" t="s">
        <v>154</v>
      </c>
      <c r="K1" s="68"/>
      <c r="N1" s="71"/>
    </row>
    <row r="2" spans="11:14" ht="11.25">
      <c r="K2" s="68"/>
      <c r="N2" s="71"/>
    </row>
    <row r="3" spans="1:34" ht="11.25">
      <c r="A3" t="s">
        <v>376</v>
      </c>
      <c r="K3" s="36"/>
      <c r="Q3" s="36"/>
      <c r="AH3" s="36"/>
    </row>
    <row r="4" spans="1:38" s="3" customFormat="1" ht="12">
      <c r="A4" s="8" t="s">
        <v>442</v>
      </c>
      <c r="B4" s="4"/>
      <c r="C4" s="4"/>
      <c r="D4" s="10" t="s">
        <v>264</v>
      </c>
      <c r="E4" s="46"/>
      <c r="F4" s="46"/>
      <c r="G4" s="10"/>
      <c r="H4" s="9" t="s">
        <v>264</v>
      </c>
      <c r="I4" s="9"/>
      <c r="J4" s="88"/>
      <c r="K4" s="88"/>
      <c r="L4" s="12" t="s">
        <v>104</v>
      </c>
      <c r="M4" s="12"/>
      <c r="N4" s="43"/>
      <c r="O4" s="13"/>
      <c r="P4" s="11"/>
      <c r="R4" s="12" t="s">
        <v>309</v>
      </c>
      <c r="S4" s="43"/>
      <c r="T4" s="137"/>
      <c r="U4" s="11"/>
      <c r="V4" s="12"/>
      <c r="W4" s="12" t="s">
        <v>310</v>
      </c>
      <c r="X4" s="43"/>
      <c r="Y4" s="13"/>
      <c r="Z4" s="12"/>
      <c r="AA4" s="12"/>
      <c r="AB4" s="12" t="s">
        <v>105</v>
      </c>
      <c r="AC4" s="43"/>
      <c r="AD4" s="12"/>
      <c r="AE4" s="89"/>
      <c r="AF4" s="12"/>
      <c r="AG4" s="12" t="s">
        <v>311</v>
      </c>
      <c r="AI4" s="43"/>
      <c r="AJ4" s="113"/>
      <c r="AK4" s="94"/>
      <c r="AL4" s="40"/>
    </row>
    <row r="5" spans="1:38" s="3" customFormat="1" ht="60">
      <c r="A5" s="14" t="s">
        <v>265</v>
      </c>
      <c r="B5" s="15" t="s">
        <v>266</v>
      </c>
      <c r="C5" s="15" t="s">
        <v>152</v>
      </c>
      <c r="D5" s="16" t="s">
        <v>153</v>
      </c>
      <c r="E5" s="47" t="s">
        <v>524</v>
      </c>
      <c r="F5" s="47" t="s">
        <v>525</v>
      </c>
      <c r="G5" s="16" t="s">
        <v>267</v>
      </c>
      <c r="H5" s="15" t="s">
        <v>268</v>
      </c>
      <c r="I5" s="15" t="s">
        <v>111</v>
      </c>
      <c r="J5" s="20" t="s">
        <v>111</v>
      </c>
      <c r="K5" s="17" t="s">
        <v>269</v>
      </c>
      <c r="L5" s="35" t="s">
        <v>307</v>
      </c>
      <c r="M5" s="18" t="s">
        <v>306</v>
      </c>
      <c r="N5" s="44" t="s">
        <v>308</v>
      </c>
      <c r="O5" s="19" t="s">
        <v>103</v>
      </c>
      <c r="P5" s="17" t="s">
        <v>269</v>
      </c>
      <c r="Q5" s="35" t="s">
        <v>307</v>
      </c>
      <c r="R5" s="18" t="s">
        <v>306</v>
      </c>
      <c r="S5" s="44" t="s">
        <v>308</v>
      </c>
      <c r="T5" s="138" t="s">
        <v>103</v>
      </c>
      <c r="U5" s="17" t="s">
        <v>269</v>
      </c>
      <c r="V5" s="35" t="s">
        <v>307</v>
      </c>
      <c r="W5" s="18" t="s">
        <v>306</v>
      </c>
      <c r="X5" s="44" t="s">
        <v>308</v>
      </c>
      <c r="Y5" s="19" t="s">
        <v>103</v>
      </c>
      <c r="Z5" s="18" t="s">
        <v>269</v>
      </c>
      <c r="AA5" s="18" t="s">
        <v>307</v>
      </c>
      <c r="AB5" s="18" t="s">
        <v>306</v>
      </c>
      <c r="AC5" s="15" t="s">
        <v>308</v>
      </c>
      <c r="AD5" s="18" t="s">
        <v>103</v>
      </c>
      <c r="AE5" s="90" t="s">
        <v>144</v>
      </c>
      <c r="AF5" s="18" t="s">
        <v>269</v>
      </c>
      <c r="AG5" s="35" t="s">
        <v>307</v>
      </c>
      <c r="AH5" s="18" t="s">
        <v>306</v>
      </c>
      <c r="AI5" s="44" t="s">
        <v>308</v>
      </c>
      <c r="AJ5" s="114" t="s">
        <v>110</v>
      </c>
      <c r="AK5" s="95" t="s">
        <v>149</v>
      </c>
      <c r="AL5" s="41" t="s">
        <v>371</v>
      </c>
    </row>
    <row r="6" spans="1:37" ht="57">
      <c r="A6" t="s">
        <v>451</v>
      </c>
      <c r="B6" s="2" t="s">
        <v>377</v>
      </c>
      <c r="C6" s="2">
        <v>1</v>
      </c>
      <c r="D6" s="38" t="s">
        <v>202</v>
      </c>
      <c r="E6" s="39">
        <v>1</v>
      </c>
      <c r="F6" s="39">
        <v>39</v>
      </c>
      <c r="G6" s="38" t="s">
        <v>198</v>
      </c>
      <c r="H6" s="2">
        <v>0</v>
      </c>
      <c r="I6" s="2" t="s">
        <v>135</v>
      </c>
      <c r="J6" s="5">
        <v>2</v>
      </c>
      <c r="P6" s="62">
        <v>15</v>
      </c>
      <c r="Q6" s="2">
        <v>0.2</v>
      </c>
      <c r="R6" s="2">
        <v>1</v>
      </c>
      <c r="T6" s="38">
        <v>7.5</v>
      </c>
      <c r="U6" s="62" t="s">
        <v>455</v>
      </c>
      <c r="V6" s="2">
        <v>0.1</v>
      </c>
      <c r="X6" s="59">
        <v>0.2</v>
      </c>
      <c r="Y6" s="84">
        <v>7.5</v>
      </c>
      <c r="Z6" s="73" t="s">
        <v>455</v>
      </c>
      <c r="AB6" s="2">
        <v>0.1</v>
      </c>
      <c r="AE6" s="5"/>
      <c r="AJ6" s="115">
        <v>1.5</v>
      </c>
      <c r="AK6" s="93" t="s">
        <v>526</v>
      </c>
    </row>
    <row r="7" spans="4:37" ht="57">
      <c r="D7" s="38" t="s">
        <v>203</v>
      </c>
      <c r="E7" s="39">
        <v>8</v>
      </c>
      <c r="F7" s="39">
        <v>19</v>
      </c>
      <c r="G7" s="38" t="s">
        <v>199</v>
      </c>
      <c r="H7" s="2">
        <f>H$6+E7/100</f>
        <v>0.08</v>
      </c>
      <c r="I7" s="2" t="s">
        <v>135</v>
      </c>
      <c r="J7" s="6">
        <v>2</v>
      </c>
      <c r="P7" s="63">
        <v>12</v>
      </c>
      <c r="Q7" s="2">
        <v>0.2</v>
      </c>
      <c r="R7" s="2">
        <v>0.6</v>
      </c>
      <c r="S7" s="42">
        <v>0.8</v>
      </c>
      <c r="T7" s="38">
        <v>7.5</v>
      </c>
      <c r="U7" s="63">
        <v>1</v>
      </c>
      <c r="V7" s="2">
        <v>0.2</v>
      </c>
      <c r="X7" s="59">
        <v>0.3</v>
      </c>
      <c r="Y7" s="84">
        <v>7.5</v>
      </c>
      <c r="Z7" s="68">
        <v>1</v>
      </c>
      <c r="AA7" s="2">
        <v>0.1</v>
      </c>
      <c r="AC7" s="42">
        <v>0.2</v>
      </c>
      <c r="AJ7" s="112">
        <v>1</v>
      </c>
      <c r="AK7" s="93" t="s">
        <v>526</v>
      </c>
    </row>
    <row r="8" spans="4:37" ht="57">
      <c r="D8" s="38" t="s">
        <v>204</v>
      </c>
      <c r="E8" s="39">
        <v>19</v>
      </c>
      <c r="F8" s="39">
        <v>31</v>
      </c>
      <c r="G8" s="38" t="s">
        <v>471</v>
      </c>
      <c r="H8" s="2">
        <f aca="true" t="shared" si="0" ref="H8:H17">H$6+E8/100</f>
        <v>0.19</v>
      </c>
      <c r="I8" s="2" t="s">
        <v>135</v>
      </c>
      <c r="J8" s="6">
        <v>2</v>
      </c>
      <c r="P8" s="63">
        <v>10</v>
      </c>
      <c r="Q8" s="2">
        <v>0.2</v>
      </c>
      <c r="R8" s="2">
        <v>0.6</v>
      </c>
      <c r="S8" s="42">
        <v>1</v>
      </c>
      <c r="T8" s="38">
        <v>7.5</v>
      </c>
      <c r="U8" s="63" t="s">
        <v>455</v>
      </c>
      <c r="V8" s="2">
        <v>0.1</v>
      </c>
      <c r="X8" s="59">
        <v>0.2</v>
      </c>
      <c r="Y8" s="84">
        <v>7.5</v>
      </c>
      <c r="Z8" s="68" t="s">
        <v>455</v>
      </c>
      <c r="AB8" s="2">
        <v>0.1</v>
      </c>
      <c r="AJ8" s="112">
        <v>1.5</v>
      </c>
      <c r="AK8" s="93" t="s">
        <v>526</v>
      </c>
    </row>
    <row r="9" spans="4:37" ht="57">
      <c r="D9" s="38" t="s">
        <v>205</v>
      </c>
      <c r="E9" s="39">
        <v>31</v>
      </c>
      <c r="F9" s="39">
        <v>39</v>
      </c>
      <c r="G9" s="38" t="s">
        <v>362</v>
      </c>
      <c r="H9" s="2">
        <f t="shared" si="0"/>
        <v>0.31</v>
      </c>
      <c r="I9" s="2" t="s">
        <v>135</v>
      </c>
      <c r="J9" s="6">
        <v>2</v>
      </c>
      <c r="P9" s="63">
        <v>12</v>
      </c>
      <c r="Q9" s="2">
        <v>0.1</v>
      </c>
      <c r="R9" s="2">
        <v>0.6</v>
      </c>
      <c r="S9" s="42">
        <v>0.8</v>
      </c>
      <c r="T9" s="38">
        <v>7.5</v>
      </c>
      <c r="U9" s="63">
        <v>1</v>
      </c>
      <c r="V9" s="2">
        <v>0.1</v>
      </c>
      <c r="X9" s="59">
        <v>0.2</v>
      </c>
      <c r="Y9" s="84">
        <v>7.5</v>
      </c>
      <c r="Z9" s="68">
        <v>1</v>
      </c>
      <c r="AB9" s="2">
        <v>0.1</v>
      </c>
      <c r="AJ9" s="112">
        <v>1.5</v>
      </c>
      <c r="AK9" s="93" t="s">
        <v>526</v>
      </c>
    </row>
    <row r="10" spans="4:37" ht="45">
      <c r="D10" s="38" t="s">
        <v>378</v>
      </c>
      <c r="E10" s="39">
        <v>39</v>
      </c>
      <c r="F10" s="39">
        <v>51</v>
      </c>
      <c r="G10" s="38" t="s">
        <v>156</v>
      </c>
      <c r="H10" s="2">
        <f t="shared" si="0"/>
        <v>0.39</v>
      </c>
      <c r="I10" s="2" t="s">
        <v>135</v>
      </c>
      <c r="J10" s="6">
        <v>2</v>
      </c>
      <c r="P10" s="63">
        <v>18</v>
      </c>
      <c r="Q10" s="2">
        <v>0.2</v>
      </c>
      <c r="R10" s="2">
        <v>0.6</v>
      </c>
      <c r="S10" s="42">
        <v>1</v>
      </c>
      <c r="T10" s="38">
        <v>7.5</v>
      </c>
      <c r="U10" s="63" t="s">
        <v>455</v>
      </c>
      <c r="V10" s="2">
        <v>0.1</v>
      </c>
      <c r="X10" s="59">
        <v>0.4</v>
      </c>
      <c r="Y10" s="84">
        <v>7.5</v>
      </c>
      <c r="Z10" s="68">
        <v>1</v>
      </c>
      <c r="AA10" s="2">
        <v>0.1</v>
      </c>
      <c r="AC10" s="42">
        <v>0.3</v>
      </c>
      <c r="AJ10" s="112">
        <v>1</v>
      </c>
      <c r="AK10" s="93" t="s">
        <v>527</v>
      </c>
    </row>
    <row r="11" spans="4:37" ht="21.75" customHeight="1">
      <c r="D11" s="38" t="s">
        <v>379</v>
      </c>
      <c r="E11" s="39">
        <v>51</v>
      </c>
      <c r="F11" s="39">
        <v>60</v>
      </c>
      <c r="G11" s="38" t="s">
        <v>159</v>
      </c>
      <c r="H11" s="2">
        <f t="shared" si="0"/>
        <v>0.51</v>
      </c>
      <c r="I11" s="2" t="s">
        <v>135</v>
      </c>
      <c r="J11" s="6">
        <v>2</v>
      </c>
      <c r="P11" s="63">
        <v>18</v>
      </c>
      <c r="Q11" s="2">
        <v>0.2</v>
      </c>
      <c r="R11" s="2">
        <v>0.6</v>
      </c>
      <c r="S11" s="42">
        <v>1</v>
      </c>
      <c r="T11" s="38">
        <v>7.5</v>
      </c>
      <c r="U11" s="63" t="s">
        <v>455</v>
      </c>
      <c r="V11" s="2">
        <v>0.1</v>
      </c>
      <c r="X11" s="59">
        <v>0.4</v>
      </c>
      <c r="Y11" s="84">
        <v>7.5</v>
      </c>
      <c r="Z11" s="68">
        <v>1</v>
      </c>
      <c r="AA11" s="2">
        <v>0.1</v>
      </c>
      <c r="AC11" s="42">
        <v>0.3</v>
      </c>
      <c r="AJ11" s="112">
        <v>2.5</v>
      </c>
      <c r="AK11" s="93" t="s">
        <v>528</v>
      </c>
    </row>
    <row r="12" spans="4:36" ht="21.75" customHeight="1">
      <c r="D12" s="38" t="s">
        <v>380</v>
      </c>
      <c r="E12" s="39">
        <v>60</v>
      </c>
      <c r="F12" s="39">
        <v>67</v>
      </c>
      <c r="G12" s="38" t="s">
        <v>161</v>
      </c>
      <c r="H12" s="2">
        <f t="shared" si="0"/>
        <v>0.6</v>
      </c>
      <c r="I12" s="2" t="s">
        <v>135</v>
      </c>
      <c r="J12" s="6">
        <v>2</v>
      </c>
      <c r="P12" s="63">
        <v>18</v>
      </c>
      <c r="Q12" s="2">
        <v>0.2</v>
      </c>
      <c r="R12" s="2">
        <v>0.6</v>
      </c>
      <c r="S12" s="42">
        <v>1</v>
      </c>
      <c r="T12" s="38">
        <v>7.5</v>
      </c>
      <c r="U12" s="63" t="s">
        <v>455</v>
      </c>
      <c r="V12" s="2">
        <v>0.1</v>
      </c>
      <c r="X12" s="59">
        <v>0.4</v>
      </c>
      <c r="Y12" s="84">
        <v>7.5</v>
      </c>
      <c r="Z12" s="68">
        <v>1</v>
      </c>
      <c r="AA12" s="2">
        <v>0.1</v>
      </c>
      <c r="AC12" s="42">
        <v>0.3</v>
      </c>
      <c r="AJ12" s="112">
        <v>2.5</v>
      </c>
    </row>
    <row r="13" spans="4:37" ht="21.75" customHeight="1">
      <c r="D13" s="38" t="s">
        <v>381</v>
      </c>
      <c r="E13" s="39">
        <v>67</v>
      </c>
      <c r="F13" s="45">
        <v>72.5</v>
      </c>
      <c r="G13" s="38" t="s">
        <v>194</v>
      </c>
      <c r="H13" s="2">
        <f t="shared" si="0"/>
        <v>0.67</v>
      </c>
      <c r="I13" s="2" t="s">
        <v>135</v>
      </c>
      <c r="J13" s="6">
        <v>2</v>
      </c>
      <c r="P13" s="63">
        <v>18</v>
      </c>
      <c r="Q13" s="2">
        <v>0.1</v>
      </c>
      <c r="R13" s="2">
        <v>0.4</v>
      </c>
      <c r="S13" s="42">
        <v>0.8</v>
      </c>
      <c r="T13" s="38">
        <v>7.5</v>
      </c>
      <c r="U13" s="63" t="s">
        <v>455</v>
      </c>
      <c r="V13" s="2">
        <v>0.1</v>
      </c>
      <c r="X13" s="60">
        <v>0.2</v>
      </c>
      <c r="Y13" s="84">
        <v>7.5</v>
      </c>
      <c r="Z13" s="68">
        <v>1</v>
      </c>
      <c r="AA13" s="2">
        <v>0.1</v>
      </c>
      <c r="AC13" s="42">
        <v>0.3</v>
      </c>
      <c r="AJ13" s="112">
        <v>2.5</v>
      </c>
      <c r="AK13" s="93" t="s">
        <v>529</v>
      </c>
    </row>
    <row r="14" spans="4:37" ht="21.75" customHeight="1">
      <c r="D14" s="38" t="s">
        <v>382</v>
      </c>
      <c r="E14" s="45">
        <v>72.5</v>
      </c>
      <c r="F14" s="39">
        <v>93</v>
      </c>
      <c r="G14" s="38" t="s">
        <v>195</v>
      </c>
      <c r="H14" s="2">
        <f t="shared" si="0"/>
        <v>0.725</v>
      </c>
      <c r="I14" s="2" t="s">
        <v>135</v>
      </c>
      <c r="J14" s="6">
        <v>2</v>
      </c>
      <c r="P14" s="63">
        <v>18</v>
      </c>
      <c r="Q14" s="2">
        <v>0.1</v>
      </c>
      <c r="R14" s="2">
        <v>0.4</v>
      </c>
      <c r="S14" s="42">
        <v>0.6</v>
      </c>
      <c r="T14" s="38" t="s">
        <v>21</v>
      </c>
      <c r="U14" s="63">
        <v>2</v>
      </c>
      <c r="V14" s="2">
        <v>0.1</v>
      </c>
      <c r="X14" s="59">
        <v>0.3</v>
      </c>
      <c r="Y14" s="84">
        <v>7.5</v>
      </c>
      <c r="Z14" s="68">
        <v>2</v>
      </c>
      <c r="AA14" s="2">
        <v>0.1</v>
      </c>
      <c r="AC14" s="42">
        <v>0.3</v>
      </c>
      <c r="AJ14" s="112">
        <v>2.5</v>
      </c>
      <c r="AK14" s="93" t="s">
        <v>530</v>
      </c>
    </row>
    <row r="15" spans="4:37" ht="21.75" customHeight="1">
      <c r="D15" s="38" t="s">
        <v>206</v>
      </c>
      <c r="E15" s="39">
        <v>93</v>
      </c>
      <c r="F15" s="39">
        <v>101</v>
      </c>
      <c r="G15" s="38" t="s">
        <v>196</v>
      </c>
      <c r="H15" s="2">
        <f t="shared" si="0"/>
        <v>0.93</v>
      </c>
      <c r="I15" s="2" t="s">
        <v>135</v>
      </c>
      <c r="J15" s="6">
        <v>2</v>
      </c>
      <c r="P15" s="63">
        <v>25</v>
      </c>
      <c r="Q15" s="2">
        <v>0.2</v>
      </c>
      <c r="R15" s="2">
        <v>0.7</v>
      </c>
      <c r="S15" s="42">
        <v>1.2</v>
      </c>
      <c r="T15" s="38" t="s">
        <v>21</v>
      </c>
      <c r="U15" s="63">
        <v>2</v>
      </c>
      <c r="V15" s="2">
        <v>0.1</v>
      </c>
      <c r="X15" s="59">
        <v>0.3</v>
      </c>
      <c r="Y15" s="84">
        <v>7.5</v>
      </c>
      <c r="Z15" s="68">
        <v>1</v>
      </c>
      <c r="AA15" s="2">
        <v>0.1</v>
      </c>
      <c r="AC15" s="42">
        <v>0.2</v>
      </c>
      <c r="AJ15" s="112">
        <v>2.5</v>
      </c>
      <c r="AK15" s="93" t="s">
        <v>531</v>
      </c>
    </row>
    <row r="16" spans="4:37" ht="33.75">
      <c r="D16" s="38" t="s">
        <v>209</v>
      </c>
      <c r="E16" s="39">
        <v>101</v>
      </c>
      <c r="F16" s="39">
        <v>117</v>
      </c>
      <c r="G16" s="38" t="s">
        <v>207</v>
      </c>
      <c r="H16" s="2">
        <f t="shared" si="0"/>
        <v>1.01</v>
      </c>
      <c r="I16" s="2" t="s">
        <v>135</v>
      </c>
      <c r="J16" s="6">
        <v>2</v>
      </c>
      <c r="P16" s="63">
        <v>25</v>
      </c>
      <c r="Q16" s="2">
        <v>0.2</v>
      </c>
      <c r="R16" s="2">
        <v>0.7</v>
      </c>
      <c r="S16" s="42">
        <v>1.5</v>
      </c>
      <c r="T16" s="38" t="s">
        <v>21</v>
      </c>
      <c r="U16" s="63">
        <v>3</v>
      </c>
      <c r="V16" s="2">
        <v>0.1</v>
      </c>
      <c r="X16" s="59">
        <v>0.3</v>
      </c>
      <c r="Y16" s="84">
        <v>7.5</v>
      </c>
      <c r="Z16" s="68">
        <v>1</v>
      </c>
      <c r="AA16" s="2">
        <v>0.1</v>
      </c>
      <c r="AC16" s="42">
        <v>0.3</v>
      </c>
      <c r="AJ16" s="112">
        <v>2.5</v>
      </c>
      <c r="AK16" s="93" t="s">
        <v>532</v>
      </c>
    </row>
    <row r="17" spans="2:38" s="50" customFormat="1" ht="21.75" customHeight="1">
      <c r="B17" s="36"/>
      <c r="C17" s="36"/>
      <c r="D17" s="48" t="s">
        <v>208</v>
      </c>
      <c r="E17" s="57">
        <v>117</v>
      </c>
      <c r="F17" s="57">
        <v>130</v>
      </c>
      <c r="G17" s="48" t="s">
        <v>197</v>
      </c>
      <c r="H17" s="36">
        <f t="shared" si="0"/>
        <v>1.17</v>
      </c>
      <c r="I17" s="36" t="s">
        <v>135</v>
      </c>
      <c r="J17" s="7">
        <v>2</v>
      </c>
      <c r="K17" s="36"/>
      <c r="L17" s="36"/>
      <c r="M17" s="36"/>
      <c r="N17" s="49"/>
      <c r="O17" s="36"/>
      <c r="P17" s="64">
        <v>18</v>
      </c>
      <c r="Q17" s="36">
        <v>0.1</v>
      </c>
      <c r="R17" s="36">
        <v>0.6</v>
      </c>
      <c r="S17" s="49">
        <v>1</v>
      </c>
      <c r="T17" s="38" t="s">
        <v>21</v>
      </c>
      <c r="U17" s="64">
        <v>2</v>
      </c>
      <c r="V17" s="36">
        <v>0.1</v>
      </c>
      <c r="W17" s="36"/>
      <c r="X17" s="61">
        <v>0.3</v>
      </c>
      <c r="Y17" s="81">
        <v>7.5</v>
      </c>
      <c r="Z17" s="36">
        <v>1</v>
      </c>
      <c r="AA17" s="36">
        <v>0.1</v>
      </c>
      <c r="AB17" s="36"/>
      <c r="AC17" s="49">
        <v>0.4</v>
      </c>
      <c r="AD17" s="36"/>
      <c r="AE17" s="7"/>
      <c r="AF17" s="36"/>
      <c r="AG17" s="36"/>
      <c r="AH17" s="36"/>
      <c r="AI17" s="49"/>
      <c r="AJ17" s="116">
        <v>1.5</v>
      </c>
      <c r="AK17" s="96" t="s">
        <v>533</v>
      </c>
      <c r="AL17" s="57"/>
    </row>
    <row r="18" spans="1:37" ht="21.75" customHeight="1">
      <c r="A18" t="s">
        <v>451</v>
      </c>
      <c r="B18" s="2" t="s">
        <v>383</v>
      </c>
      <c r="C18" s="2">
        <v>1</v>
      </c>
      <c r="D18" s="38" t="s">
        <v>384</v>
      </c>
      <c r="E18" s="39">
        <v>0</v>
      </c>
      <c r="F18" s="39">
        <v>5</v>
      </c>
      <c r="G18" s="38" t="s">
        <v>198</v>
      </c>
      <c r="H18" s="2">
        <v>11.9</v>
      </c>
      <c r="I18" s="2" t="s">
        <v>135</v>
      </c>
      <c r="J18" s="6">
        <v>2</v>
      </c>
      <c r="P18" s="63">
        <v>10</v>
      </c>
      <c r="Q18" s="2">
        <v>0.1</v>
      </c>
      <c r="S18" s="42">
        <v>0.5</v>
      </c>
      <c r="T18" s="38">
        <v>2</v>
      </c>
      <c r="U18" s="63">
        <v>0</v>
      </c>
      <c r="X18" s="60"/>
      <c r="Y18" s="84">
        <v>7.5</v>
      </c>
      <c r="Z18" s="68" t="s">
        <v>475</v>
      </c>
      <c r="AB18" s="2">
        <v>0.1</v>
      </c>
      <c r="AJ18" s="112">
        <v>5</v>
      </c>
      <c r="AK18" s="93" t="s">
        <v>461</v>
      </c>
    </row>
    <row r="19" spans="4:36" ht="21.75" customHeight="1">
      <c r="D19" s="38" t="s">
        <v>210</v>
      </c>
      <c r="E19" s="39">
        <v>5</v>
      </c>
      <c r="F19" s="39">
        <v>7</v>
      </c>
      <c r="G19" s="38" t="s">
        <v>199</v>
      </c>
      <c r="H19" s="2">
        <f aca="true" t="shared" si="1" ref="H19:H24">H$18+E19/100</f>
        <v>11.950000000000001</v>
      </c>
      <c r="I19" s="2" t="s">
        <v>135</v>
      </c>
      <c r="J19" s="6">
        <v>2</v>
      </c>
      <c r="P19" s="63">
        <v>25</v>
      </c>
      <c r="Q19" s="2">
        <v>0.2</v>
      </c>
      <c r="S19" s="42">
        <v>0.7</v>
      </c>
      <c r="T19" s="38">
        <v>7.5</v>
      </c>
      <c r="U19" s="63" t="s">
        <v>455</v>
      </c>
      <c r="X19" s="60"/>
      <c r="Y19" s="84">
        <v>7.5</v>
      </c>
      <c r="Z19" s="68" t="s">
        <v>475</v>
      </c>
      <c r="AB19" s="2">
        <v>0.1</v>
      </c>
      <c r="AJ19" s="112">
        <v>2</v>
      </c>
    </row>
    <row r="20" spans="4:37" ht="21.75" customHeight="1">
      <c r="D20" s="38" t="s">
        <v>187</v>
      </c>
      <c r="E20" s="39">
        <v>10</v>
      </c>
      <c r="F20" s="39">
        <v>18</v>
      </c>
      <c r="G20" s="38" t="s">
        <v>357</v>
      </c>
      <c r="H20" s="2">
        <f t="shared" si="1"/>
        <v>12</v>
      </c>
      <c r="I20" s="2" t="s">
        <v>135</v>
      </c>
      <c r="J20" s="6">
        <v>2</v>
      </c>
      <c r="P20" s="63">
        <v>18</v>
      </c>
      <c r="Q20" s="2">
        <v>0.2</v>
      </c>
      <c r="S20" s="42">
        <v>1.4</v>
      </c>
      <c r="T20" s="38">
        <v>7.5</v>
      </c>
      <c r="U20" s="63">
        <v>1</v>
      </c>
      <c r="V20" s="2">
        <v>0.1</v>
      </c>
      <c r="X20" s="60">
        <v>0.3</v>
      </c>
      <c r="Y20" s="84">
        <v>7.5</v>
      </c>
      <c r="Z20" s="68" t="s">
        <v>475</v>
      </c>
      <c r="AB20" s="2">
        <v>0.1</v>
      </c>
      <c r="AJ20" s="112">
        <v>2</v>
      </c>
      <c r="AK20" s="93" t="s">
        <v>534</v>
      </c>
    </row>
    <row r="21" spans="4:37" ht="22.5">
      <c r="D21" s="38" t="s">
        <v>0</v>
      </c>
      <c r="E21" s="39">
        <v>18</v>
      </c>
      <c r="F21" s="39">
        <v>22</v>
      </c>
      <c r="G21" s="38" t="s">
        <v>359</v>
      </c>
      <c r="H21" s="2">
        <f t="shared" si="1"/>
        <v>12.08</v>
      </c>
      <c r="I21" s="2" t="s">
        <v>135</v>
      </c>
      <c r="J21" s="6">
        <v>2</v>
      </c>
      <c r="P21" s="63">
        <v>25</v>
      </c>
      <c r="Q21" s="2">
        <v>0.2</v>
      </c>
      <c r="S21" s="42">
        <v>0.7</v>
      </c>
      <c r="T21" s="38">
        <v>7.5</v>
      </c>
      <c r="U21" s="63">
        <v>1.5</v>
      </c>
      <c r="V21" s="2">
        <v>0.1</v>
      </c>
      <c r="X21" s="59">
        <v>0.3</v>
      </c>
      <c r="Y21" s="84">
        <v>7.5</v>
      </c>
      <c r="Z21" s="68" t="s">
        <v>455</v>
      </c>
      <c r="AB21" s="2">
        <v>0.2</v>
      </c>
      <c r="AJ21" s="112">
        <v>2</v>
      </c>
      <c r="AK21" s="93" t="s">
        <v>535</v>
      </c>
    </row>
    <row r="22" spans="4:36" ht="21" customHeight="1">
      <c r="D22" s="38" t="s">
        <v>1</v>
      </c>
      <c r="E22" s="39">
        <v>22</v>
      </c>
      <c r="F22" s="39">
        <v>28</v>
      </c>
      <c r="G22" s="38" t="s">
        <v>362</v>
      </c>
      <c r="H22" s="2">
        <f t="shared" si="1"/>
        <v>12.120000000000001</v>
      </c>
      <c r="I22" s="2" t="s">
        <v>135</v>
      </c>
      <c r="J22" s="6">
        <v>2</v>
      </c>
      <c r="P22" s="63">
        <v>20</v>
      </c>
      <c r="Q22" s="2">
        <v>0.2</v>
      </c>
      <c r="S22" s="42">
        <v>0.5</v>
      </c>
      <c r="T22" s="38">
        <v>7.5</v>
      </c>
      <c r="U22" s="63">
        <v>1</v>
      </c>
      <c r="V22" s="2">
        <v>0.1</v>
      </c>
      <c r="X22" s="59">
        <v>0.2</v>
      </c>
      <c r="Y22" s="84">
        <v>7.5</v>
      </c>
      <c r="Z22" s="68" t="s">
        <v>455</v>
      </c>
      <c r="AB22" s="2">
        <v>0.1</v>
      </c>
      <c r="AJ22" s="112">
        <v>2</v>
      </c>
    </row>
    <row r="23" spans="4:37" ht="21.75" customHeight="1">
      <c r="D23" s="38" t="s">
        <v>188</v>
      </c>
      <c r="E23" s="39">
        <v>28</v>
      </c>
      <c r="F23" s="39">
        <v>39</v>
      </c>
      <c r="G23" s="38" t="s">
        <v>156</v>
      </c>
      <c r="H23" s="2">
        <f t="shared" si="1"/>
        <v>12.18</v>
      </c>
      <c r="I23" s="2" t="s">
        <v>135</v>
      </c>
      <c r="J23" s="6">
        <v>2</v>
      </c>
      <c r="P23" s="63">
        <v>12</v>
      </c>
      <c r="Q23" s="2">
        <v>0.2</v>
      </c>
      <c r="S23" s="42">
        <v>1</v>
      </c>
      <c r="T23" s="38">
        <v>7.5</v>
      </c>
      <c r="U23" s="63">
        <v>1</v>
      </c>
      <c r="V23" s="2">
        <v>0.1</v>
      </c>
      <c r="X23" s="59">
        <v>0.3</v>
      </c>
      <c r="Y23" s="84">
        <v>7.5</v>
      </c>
      <c r="Z23" s="68" t="s">
        <v>455</v>
      </c>
      <c r="AB23" s="2">
        <v>0.2</v>
      </c>
      <c r="AJ23" s="112">
        <v>1.5</v>
      </c>
      <c r="AK23" s="93" t="s">
        <v>536</v>
      </c>
    </row>
    <row r="24" spans="1:37" ht="21.75" customHeight="1">
      <c r="A24" s="50"/>
      <c r="B24" s="36"/>
      <c r="C24" s="36"/>
      <c r="D24" s="48" t="s">
        <v>2</v>
      </c>
      <c r="E24" s="57">
        <v>39</v>
      </c>
      <c r="F24" s="57">
        <v>49</v>
      </c>
      <c r="G24" s="48" t="s">
        <v>201</v>
      </c>
      <c r="H24" s="36">
        <f t="shared" si="1"/>
        <v>12.290000000000001</v>
      </c>
      <c r="I24" s="36" t="s">
        <v>135</v>
      </c>
      <c r="J24" s="7">
        <v>2</v>
      </c>
      <c r="K24" s="36"/>
      <c r="L24" s="36"/>
      <c r="M24" s="36"/>
      <c r="N24" s="49"/>
      <c r="O24" s="36"/>
      <c r="P24" s="64">
        <v>18</v>
      </c>
      <c r="Q24" s="36">
        <v>0.2</v>
      </c>
      <c r="R24" s="36"/>
      <c r="S24" s="49">
        <v>1</v>
      </c>
      <c r="T24" s="48">
        <v>7.5</v>
      </c>
      <c r="U24" s="64" t="s">
        <v>455</v>
      </c>
      <c r="V24" s="36">
        <v>0.1</v>
      </c>
      <c r="W24" s="36"/>
      <c r="X24" s="61">
        <v>0.2</v>
      </c>
      <c r="Y24" s="81">
        <v>7.5</v>
      </c>
      <c r="Z24" s="36" t="s">
        <v>455</v>
      </c>
      <c r="AA24" s="36"/>
      <c r="AB24" s="36">
        <v>0.2</v>
      </c>
      <c r="AC24" s="49"/>
      <c r="AD24" s="36"/>
      <c r="AE24" s="7"/>
      <c r="AF24" s="36"/>
      <c r="AG24" s="36"/>
      <c r="AH24" s="36"/>
      <c r="AI24" s="49"/>
      <c r="AJ24" s="116" t="s">
        <v>91</v>
      </c>
      <c r="AK24" s="96"/>
    </row>
    <row r="25" spans="1:37" ht="21.75" customHeight="1">
      <c r="A25" t="s">
        <v>451</v>
      </c>
      <c r="B25" s="2" t="s">
        <v>189</v>
      </c>
      <c r="C25" s="2">
        <v>1</v>
      </c>
      <c r="D25" s="38" t="s">
        <v>3</v>
      </c>
      <c r="E25" s="39">
        <v>0</v>
      </c>
      <c r="F25" s="39">
        <v>22</v>
      </c>
      <c r="G25" s="38" t="s">
        <v>4</v>
      </c>
      <c r="H25" s="2">
        <v>16.9</v>
      </c>
      <c r="I25" s="2" t="s">
        <v>135</v>
      </c>
      <c r="J25" s="6">
        <v>2</v>
      </c>
      <c r="P25" s="63">
        <v>15</v>
      </c>
      <c r="Q25" s="2">
        <v>0.2</v>
      </c>
      <c r="S25" s="42">
        <v>0.7</v>
      </c>
      <c r="T25" s="38">
        <v>8</v>
      </c>
      <c r="U25" s="63">
        <v>1</v>
      </c>
      <c r="V25" s="2">
        <v>0.1</v>
      </c>
      <c r="X25" s="59">
        <v>0.3</v>
      </c>
      <c r="Y25" s="84">
        <v>7.5</v>
      </c>
      <c r="Z25" s="68">
        <v>1</v>
      </c>
      <c r="AA25" s="2">
        <v>0.1</v>
      </c>
      <c r="AC25" s="42">
        <v>0.3</v>
      </c>
      <c r="AJ25" s="112">
        <v>2.5</v>
      </c>
      <c r="AK25" s="93" t="s">
        <v>536</v>
      </c>
    </row>
    <row r="26" spans="4:37" ht="21.75" customHeight="1">
      <c r="D26" s="38" t="s">
        <v>472</v>
      </c>
      <c r="E26" s="39">
        <v>5</v>
      </c>
      <c r="F26" s="39">
        <v>6</v>
      </c>
      <c r="G26" s="38" t="s">
        <v>362</v>
      </c>
      <c r="H26" s="2">
        <f>16.9+E26/100</f>
        <v>16.95</v>
      </c>
      <c r="I26" s="2" t="s">
        <v>135</v>
      </c>
      <c r="J26" s="6">
        <v>2</v>
      </c>
      <c r="P26" s="63">
        <v>25</v>
      </c>
      <c r="Q26" s="2">
        <v>0.2</v>
      </c>
      <c r="S26" s="42">
        <v>0.7</v>
      </c>
      <c r="T26" s="38">
        <v>8</v>
      </c>
      <c r="U26" s="63" t="s">
        <v>5</v>
      </c>
      <c r="X26" s="59"/>
      <c r="Y26" s="84">
        <v>7.5</v>
      </c>
      <c r="Z26" s="68" t="s">
        <v>475</v>
      </c>
      <c r="AB26" s="2">
        <v>0.1</v>
      </c>
      <c r="AJ26" s="112">
        <v>1.5</v>
      </c>
      <c r="AK26" s="93" t="s">
        <v>536</v>
      </c>
    </row>
    <row r="27" spans="4:37" ht="21" customHeight="1">
      <c r="D27" s="38" t="s">
        <v>191</v>
      </c>
      <c r="E27" s="39">
        <v>25</v>
      </c>
      <c r="F27" s="39">
        <v>53</v>
      </c>
      <c r="G27" s="38" t="s">
        <v>156</v>
      </c>
      <c r="H27" s="2">
        <f>16.9+E27/100</f>
        <v>17.15</v>
      </c>
      <c r="I27" s="2" t="s">
        <v>135</v>
      </c>
      <c r="J27" s="6">
        <v>2</v>
      </c>
      <c r="P27" s="63">
        <v>18</v>
      </c>
      <c r="Q27" s="2">
        <v>0.2</v>
      </c>
      <c r="S27" s="42">
        <v>1</v>
      </c>
      <c r="T27" s="38">
        <v>8</v>
      </c>
      <c r="U27" s="63" t="s">
        <v>455</v>
      </c>
      <c r="V27" s="2">
        <v>0.1</v>
      </c>
      <c r="X27" s="59">
        <v>0.3</v>
      </c>
      <c r="Y27" s="84">
        <v>7.5</v>
      </c>
      <c r="Z27" s="68">
        <v>1.5</v>
      </c>
      <c r="AA27" s="2">
        <v>0.1</v>
      </c>
      <c r="AC27" s="42">
        <v>0.4</v>
      </c>
      <c r="AJ27" s="112">
        <v>1.5</v>
      </c>
      <c r="AK27" s="93" t="s">
        <v>536</v>
      </c>
    </row>
    <row r="28" spans="4:37" ht="22.5">
      <c r="D28" s="38" t="s">
        <v>192</v>
      </c>
      <c r="E28" s="39">
        <v>53</v>
      </c>
      <c r="F28" s="39">
        <v>60</v>
      </c>
      <c r="G28" s="38" t="s">
        <v>159</v>
      </c>
      <c r="H28" s="2">
        <f>16.9+E28/100</f>
        <v>17.43</v>
      </c>
      <c r="I28" s="2" t="s">
        <v>135</v>
      </c>
      <c r="J28" s="6">
        <v>2</v>
      </c>
      <c r="P28" s="63">
        <v>18</v>
      </c>
      <c r="Q28" s="2">
        <v>0.2</v>
      </c>
      <c r="S28" s="42">
        <v>1</v>
      </c>
      <c r="T28" s="38">
        <v>7.5</v>
      </c>
      <c r="U28" s="63" t="s">
        <v>455</v>
      </c>
      <c r="V28" s="2">
        <v>0.1</v>
      </c>
      <c r="X28" s="59">
        <v>0.3</v>
      </c>
      <c r="Y28" s="84">
        <v>7.5</v>
      </c>
      <c r="Z28" s="68">
        <v>1.5</v>
      </c>
      <c r="AA28" s="2">
        <v>0.1</v>
      </c>
      <c r="AC28" s="42">
        <v>0.4</v>
      </c>
      <c r="AJ28" s="112">
        <v>1.5</v>
      </c>
      <c r="AK28" s="93" t="s">
        <v>537</v>
      </c>
    </row>
    <row r="29" spans="4:37" ht="33.75">
      <c r="D29" s="38" t="s">
        <v>6</v>
      </c>
      <c r="E29" s="39">
        <v>60</v>
      </c>
      <c r="F29" s="39">
        <v>75</v>
      </c>
      <c r="G29" s="38" t="s">
        <v>161</v>
      </c>
      <c r="H29" s="2">
        <f>16.9+E29/100</f>
        <v>17.5</v>
      </c>
      <c r="I29" s="2" t="s">
        <v>135</v>
      </c>
      <c r="J29" s="6">
        <v>2</v>
      </c>
      <c r="P29" s="63">
        <v>18</v>
      </c>
      <c r="Q29" s="2">
        <v>0.2</v>
      </c>
      <c r="S29" s="42">
        <v>1</v>
      </c>
      <c r="T29" s="38">
        <v>7.5</v>
      </c>
      <c r="U29" s="63" t="s">
        <v>455</v>
      </c>
      <c r="V29" s="2">
        <v>0.1</v>
      </c>
      <c r="X29" s="59">
        <v>0.3</v>
      </c>
      <c r="Y29" s="84">
        <v>7.5</v>
      </c>
      <c r="Z29" s="68">
        <v>1.5</v>
      </c>
      <c r="AA29" s="2">
        <v>0.1</v>
      </c>
      <c r="AC29" s="42">
        <v>0.4</v>
      </c>
      <c r="AJ29" s="112">
        <v>1.5</v>
      </c>
      <c r="AK29" s="93" t="s">
        <v>538</v>
      </c>
    </row>
    <row r="30" spans="1:37" ht="33.75">
      <c r="A30" s="50"/>
      <c r="B30" s="36"/>
      <c r="C30" s="36"/>
      <c r="D30" s="48" t="s">
        <v>7</v>
      </c>
      <c r="E30" s="57">
        <v>75</v>
      </c>
      <c r="F30" s="57">
        <v>122</v>
      </c>
      <c r="G30" s="48" t="s">
        <v>194</v>
      </c>
      <c r="H30" s="36">
        <f>16.9+E30/100</f>
        <v>17.65</v>
      </c>
      <c r="I30" s="36" t="s">
        <v>135</v>
      </c>
      <c r="J30" s="7">
        <v>2</v>
      </c>
      <c r="K30" s="36"/>
      <c r="L30" s="36"/>
      <c r="M30" s="36"/>
      <c r="N30" s="49"/>
      <c r="O30" s="36"/>
      <c r="P30" s="64">
        <v>25</v>
      </c>
      <c r="Q30" s="36">
        <v>0.3</v>
      </c>
      <c r="R30" s="36"/>
      <c r="S30" s="49">
        <v>1.5</v>
      </c>
      <c r="T30" s="48">
        <v>7.5</v>
      </c>
      <c r="U30" s="64" t="s">
        <v>475</v>
      </c>
      <c r="V30" s="36">
        <v>0.1</v>
      </c>
      <c r="W30" s="36"/>
      <c r="X30" s="49">
        <v>0.2</v>
      </c>
      <c r="Y30" s="81">
        <v>7.5</v>
      </c>
      <c r="Z30" s="36">
        <v>1</v>
      </c>
      <c r="AA30" s="36">
        <v>0.1</v>
      </c>
      <c r="AB30" s="36"/>
      <c r="AC30" s="49">
        <v>0.3</v>
      </c>
      <c r="AD30" s="36"/>
      <c r="AE30" s="7"/>
      <c r="AF30" s="36"/>
      <c r="AG30" s="36"/>
      <c r="AH30" s="36"/>
      <c r="AI30" s="49"/>
      <c r="AJ30" s="116">
        <v>1</v>
      </c>
      <c r="AK30" s="96" t="s">
        <v>539</v>
      </c>
    </row>
    <row r="31" spans="1:37" ht="21.75" customHeight="1">
      <c r="A31" t="s">
        <v>451</v>
      </c>
      <c r="B31" s="2" t="s">
        <v>452</v>
      </c>
      <c r="C31" s="2">
        <v>1</v>
      </c>
      <c r="D31" s="38" t="s">
        <v>453</v>
      </c>
      <c r="E31" s="39">
        <v>0</v>
      </c>
      <c r="F31" s="39">
        <v>47</v>
      </c>
      <c r="G31" s="38" t="s">
        <v>454</v>
      </c>
      <c r="H31" s="56">
        <v>21.3</v>
      </c>
      <c r="I31" s="2" t="s">
        <v>135</v>
      </c>
      <c r="J31" s="6">
        <v>2</v>
      </c>
      <c r="P31" s="63">
        <v>20</v>
      </c>
      <c r="Q31" s="2">
        <v>0.1</v>
      </c>
      <c r="R31" s="2">
        <v>0.4</v>
      </c>
      <c r="S31" s="42">
        <v>1</v>
      </c>
      <c r="T31" s="38" t="s">
        <v>21</v>
      </c>
      <c r="U31" s="63" t="s">
        <v>455</v>
      </c>
      <c r="V31" s="2">
        <v>0.1</v>
      </c>
      <c r="X31" s="42">
        <v>0.3</v>
      </c>
      <c r="Y31" s="84">
        <v>7.5</v>
      </c>
      <c r="Z31" s="68">
        <v>1</v>
      </c>
      <c r="AA31" s="2">
        <v>0.1</v>
      </c>
      <c r="AC31" s="42">
        <v>0.3</v>
      </c>
      <c r="AJ31" s="112">
        <v>1.5</v>
      </c>
      <c r="AK31" s="93" t="s">
        <v>540</v>
      </c>
    </row>
    <row r="32" spans="4:37" ht="21.75" customHeight="1">
      <c r="D32" s="38" t="s">
        <v>356</v>
      </c>
      <c r="E32" s="39">
        <v>47</v>
      </c>
      <c r="F32" s="39">
        <v>102</v>
      </c>
      <c r="G32" s="38" t="s">
        <v>357</v>
      </c>
      <c r="H32" s="56">
        <f aca="true" t="shared" si="2" ref="H32:H37">H31+E32/100</f>
        <v>21.77</v>
      </c>
      <c r="I32" s="2" t="s">
        <v>135</v>
      </c>
      <c r="J32" s="6">
        <v>2</v>
      </c>
      <c r="P32" s="63">
        <v>18</v>
      </c>
      <c r="Q32" s="2">
        <v>0.2</v>
      </c>
      <c r="R32" s="2">
        <v>0.5</v>
      </c>
      <c r="S32" s="42">
        <v>1</v>
      </c>
      <c r="T32" s="38" t="s">
        <v>90</v>
      </c>
      <c r="U32" s="63" t="s">
        <v>455</v>
      </c>
      <c r="V32" s="2">
        <v>0.1</v>
      </c>
      <c r="X32" s="42">
        <v>0.2</v>
      </c>
      <c r="Y32" s="84">
        <v>7.5</v>
      </c>
      <c r="Z32" s="68">
        <v>1</v>
      </c>
      <c r="AA32" s="2">
        <v>0.1</v>
      </c>
      <c r="AC32" s="42">
        <v>0.3</v>
      </c>
      <c r="AJ32" s="112">
        <v>1.5</v>
      </c>
      <c r="AK32" s="93" t="s">
        <v>249</v>
      </c>
    </row>
    <row r="33" spans="4:37" ht="21.75" customHeight="1">
      <c r="D33" s="38" t="s">
        <v>358</v>
      </c>
      <c r="E33" s="39">
        <v>102</v>
      </c>
      <c r="F33" s="39">
        <v>105</v>
      </c>
      <c r="G33" s="38" t="s">
        <v>359</v>
      </c>
      <c r="H33" s="56">
        <f t="shared" si="2"/>
        <v>22.79</v>
      </c>
      <c r="I33" s="2" t="s">
        <v>135</v>
      </c>
      <c r="J33" s="6">
        <v>2</v>
      </c>
      <c r="P33" s="63"/>
      <c r="T33" s="38">
        <v>7.5</v>
      </c>
      <c r="Z33" s="68" t="s">
        <v>455</v>
      </c>
      <c r="AJ33" s="112">
        <v>1</v>
      </c>
      <c r="AK33" s="93" t="s">
        <v>360</v>
      </c>
    </row>
    <row r="34" spans="4:37" ht="57">
      <c r="D34" s="38" t="s">
        <v>361</v>
      </c>
      <c r="E34" s="39">
        <v>105</v>
      </c>
      <c r="F34" s="39">
        <v>123</v>
      </c>
      <c r="G34" s="38" t="s">
        <v>362</v>
      </c>
      <c r="H34" s="56">
        <f t="shared" si="2"/>
        <v>23.84</v>
      </c>
      <c r="I34" s="2" t="s">
        <v>135</v>
      </c>
      <c r="J34" s="6">
        <v>2</v>
      </c>
      <c r="P34" s="63">
        <v>10</v>
      </c>
      <c r="Q34" s="2">
        <v>0.2</v>
      </c>
      <c r="R34" s="2">
        <v>0.5</v>
      </c>
      <c r="S34" s="42">
        <v>0.9</v>
      </c>
      <c r="T34" s="38">
        <v>7.5</v>
      </c>
      <c r="U34" s="63" t="s">
        <v>5</v>
      </c>
      <c r="Z34" s="68">
        <v>1</v>
      </c>
      <c r="AA34" s="2">
        <v>0.1</v>
      </c>
      <c r="AC34" s="42">
        <v>0.4</v>
      </c>
      <c r="AJ34" s="112">
        <v>1</v>
      </c>
      <c r="AK34" s="93" t="s">
        <v>541</v>
      </c>
    </row>
    <row r="35" spans="4:37" ht="21.75" customHeight="1">
      <c r="D35" s="38" t="s">
        <v>155</v>
      </c>
      <c r="E35" s="39">
        <v>123</v>
      </c>
      <c r="F35" s="39">
        <v>134</v>
      </c>
      <c r="G35" s="38" t="s">
        <v>156</v>
      </c>
      <c r="H35" s="56">
        <f t="shared" si="2"/>
        <v>25.07</v>
      </c>
      <c r="I35" s="2" t="s">
        <v>135</v>
      </c>
      <c r="J35" s="6">
        <v>2</v>
      </c>
      <c r="P35" s="63">
        <v>25</v>
      </c>
      <c r="Q35" s="2">
        <v>0.2</v>
      </c>
      <c r="R35" s="2">
        <v>0.5</v>
      </c>
      <c r="S35" s="42">
        <v>1.5</v>
      </c>
      <c r="T35" s="38">
        <v>7.5</v>
      </c>
      <c r="U35" s="63">
        <v>1</v>
      </c>
      <c r="V35" s="2">
        <v>0.1</v>
      </c>
      <c r="X35" s="42">
        <v>0.2</v>
      </c>
      <c r="Y35" s="84">
        <v>7.5</v>
      </c>
      <c r="Z35" s="68">
        <v>1</v>
      </c>
      <c r="AA35" s="2">
        <v>0.1</v>
      </c>
      <c r="AC35" s="42">
        <v>0.3</v>
      </c>
      <c r="AJ35" s="112">
        <v>1</v>
      </c>
      <c r="AK35" s="93" t="s">
        <v>249</v>
      </c>
    </row>
    <row r="36" spans="4:37" ht="21.75" customHeight="1">
      <c r="D36" s="38" t="s">
        <v>158</v>
      </c>
      <c r="E36" s="39">
        <v>135</v>
      </c>
      <c r="F36" s="39">
        <v>138</v>
      </c>
      <c r="G36" s="38" t="s">
        <v>159</v>
      </c>
      <c r="H36" s="56">
        <f t="shared" si="2"/>
        <v>26.42</v>
      </c>
      <c r="I36" s="2" t="s">
        <v>134</v>
      </c>
      <c r="J36" s="6">
        <v>1</v>
      </c>
      <c r="P36" s="63">
        <v>8</v>
      </c>
      <c r="Q36" s="2">
        <v>0.2</v>
      </c>
      <c r="R36" s="2">
        <v>0.2</v>
      </c>
      <c r="S36" s="42">
        <v>0.6</v>
      </c>
      <c r="T36" s="38">
        <v>7.5</v>
      </c>
      <c r="U36" s="63">
        <v>0</v>
      </c>
      <c r="Z36" s="68" t="s">
        <v>455</v>
      </c>
      <c r="AA36" s="2">
        <v>0.1</v>
      </c>
      <c r="AC36" s="42">
        <v>0.2</v>
      </c>
      <c r="AJ36" s="112">
        <v>1.5</v>
      </c>
      <c r="AK36" s="93" t="s">
        <v>542</v>
      </c>
    </row>
    <row r="37" spans="1:37" ht="21.75" customHeight="1">
      <c r="A37" s="67"/>
      <c r="B37" s="68"/>
      <c r="C37" s="68"/>
      <c r="D37" s="69" t="s">
        <v>160</v>
      </c>
      <c r="E37" s="70">
        <v>138</v>
      </c>
      <c r="F37" s="70">
        <v>145</v>
      </c>
      <c r="G37" s="69" t="s">
        <v>161</v>
      </c>
      <c r="H37" s="56">
        <f t="shared" si="2"/>
        <v>27.8</v>
      </c>
      <c r="I37" s="36" t="s">
        <v>135</v>
      </c>
      <c r="J37" s="7">
        <v>2</v>
      </c>
      <c r="K37" s="68"/>
      <c r="L37" s="68"/>
      <c r="M37" s="68"/>
      <c r="N37" s="71"/>
      <c r="O37" s="68"/>
      <c r="P37" s="63">
        <v>18</v>
      </c>
      <c r="Q37" s="68">
        <v>0.2</v>
      </c>
      <c r="R37" s="68">
        <v>0.7</v>
      </c>
      <c r="S37" s="71">
        <v>1.2</v>
      </c>
      <c r="T37" s="69">
        <v>7.5</v>
      </c>
      <c r="U37" s="63">
        <v>1</v>
      </c>
      <c r="V37" s="68">
        <v>0.1</v>
      </c>
      <c r="W37" s="68"/>
      <c r="X37" s="71">
        <v>0.2</v>
      </c>
      <c r="Y37" s="84">
        <v>7.5</v>
      </c>
      <c r="Z37" s="68" t="s">
        <v>455</v>
      </c>
      <c r="AA37" s="68">
        <v>0.1</v>
      </c>
      <c r="AB37" s="68"/>
      <c r="AC37" s="71">
        <v>0.3</v>
      </c>
      <c r="AD37" s="68"/>
      <c r="AF37" s="68"/>
      <c r="AG37" s="68"/>
      <c r="AH37" s="68"/>
      <c r="AI37" s="71"/>
      <c r="AJ37" s="112">
        <v>1</v>
      </c>
      <c r="AK37" s="93" t="s">
        <v>249</v>
      </c>
    </row>
    <row r="38" spans="1:38" s="72" customFormat="1" ht="33.75">
      <c r="A38" s="72" t="s">
        <v>451</v>
      </c>
      <c r="B38" s="73" t="s">
        <v>452</v>
      </c>
      <c r="C38" s="73">
        <v>2</v>
      </c>
      <c r="D38" s="74" t="s">
        <v>270</v>
      </c>
      <c r="E38" s="75">
        <v>0</v>
      </c>
      <c r="F38" s="75">
        <v>37</v>
      </c>
      <c r="G38" s="74" t="s">
        <v>198</v>
      </c>
      <c r="H38" s="76">
        <v>22.76</v>
      </c>
      <c r="I38" s="2" t="s">
        <v>135</v>
      </c>
      <c r="J38" s="6">
        <v>2</v>
      </c>
      <c r="K38" s="73"/>
      <c r="L38" s="73"/>
      <c r="M38" s="73"/>
      <c r="N38" s="77"/>
      <c r="O38" s="78"/>
      <c r="P38" s="73">
        <v>20</v>
      </c>
      <c r="Q38" s="73">
        <v>0.2</v>
      </c>
      <c r="R38" s="73"/>
      <c r="S38" s="77">
        <v>1.2</v>
      </c>
      <c r="T38" s="74">
        <v>7.5</v>
      </c>
      <c r="U38" s="62" t="s">
        <v>455</v>
      </c>
      <c r="V38" s="73">
        <v>0.1</v>
      </c>
      <c r="W38" s="73"/>
      <c r="X38" s="77">
        <v>0.2</v>
      </c>
      <c r="Y38" s="78">
        <v>7.5</v>
      </c>
      <c r="Z38" s="73">
        <v>1</v>
      </c>
      <c r="AA38" s="73">
        <v>0.1</v>
      </c>
      <c r="AB38" s="73"/>
      <c r="AC38" s="77">
        <v>0.3</v>
      </c>
      <c r="AD38" s="73"/>
      <c r="AE38" s="5"/>
      <c r="AF38" s="73"/>
      <c r="AG38" s="73"/>
      <c r="AH38" s="73"/>
      <c r="AI38" s="77"/>
      <c r="AJ38" s="115">
        <v>1.5</v>
      </c>
      <c r="AK38" s="97" t="s">
        <v>543</v>
      </c>
      <c r="AL38" s="75"/>
    </row>
    <row r="39" spans="2:38" s="50" customFormat="1" ht="21" customHeight="1">
      <c r="B39" s="36"/>
      <c r="C39" s="36"/>
      <c r="D39" s="48" t="s">
        <v>271</v>
      </c>
      <c r="E39" s="57">
        <v>32</v>
      </c>
      <c r="F39" s="57">
        <v>37</v>
      </c>
      <c r="G39" s="48" t="s">
        <v>199</v>
      </c>
      <c r="H39" s="66">
        <f>H38+E39/100</f>
        <v>23.080000000000002</v>
      </c>
      <c r="I39" s="36" t="s">
        <v>135</v>
      </c>
      <c r="J39" s="7"/>
      <c r="K39" s="36"/>
      <c r="L39" s="36"/>
      <c r="M39" s="36"/>
      <c r="N39" s="49"/>
      <c r="O39" s="36"/>
      <c r="P39" s="64">
        <v>15</v>
      </c>
      <c r="Q39" s="36">
        <v>0.2</v>
      </c>
      <c r="R39" s="36"/>
      <c r="S39" s="49">
        <v>1</v>
      </c>
      <c r="T39" s="48">
        <v>7.5</v>
      </c>
      <c r="U39" s="64" t="s">
        <v>455</v>
      </c>
      <c r="V39" s="36">
        <v>0.1</v>
      </c>
      <c r="W39" s="36"/>
      <c r="X39" s="49">
        <v>0.2</v>
      </c>
      <c r="Y39" s="81">
        <v>7.5</v>
      </c>
      <c r="Z39" s="36">
        <v>1</v>
      </c>
      <c r="AA39" s="36">
        <v>0.1</v>
      </c>
      <c r="AB39" s="36"/>
      <c r="AC39" s="49">
        <v>0.3</v>
      </c>
      <c r="AD39" s="36"/>
      <c r="AE39" s="7"/>
      <c r="AF39" s="36"/>
      <c r="AG39" s="36"/>
      <c r="AH39" s="36"/>
      <c r="AI39" s="49"/>
      <c r="AJ39" s="116"/>
      <c r="AK39" s="93" t="s">
        <v>249</v>
      </c>
      <c r="AL39" s="57"/>
    </row>
    <row r="40" spans="1:37" ht="22.5">
      <c r="A40" t="s">
        <v>451</v>
      </c>
      <c r="B40" s="2" t="s">
        <v>375</v>
      </c>
      <c r="C40" s="2">
        <v>1</v>
      </c>
      <c r="D40" s="38" t="s">
        <v>462</v>
      </c>
      <c r="E40" s="39">
        <v>0</v>
      </c>
      <c r="F40" s="39">
        <v>15</v>
      </c>
      <c r="G40" s="38" t="s">
        <v>454</v>
      </c>
      <c r="H40" s="56">
        <v>26.3</v>
      </c>
      <c r="I40" s="2" t="s">
        <v>135</v>
      </c>
      <c r="J40" s="6">
        <v>2</v>
      </c>
      <c r="P40" s="63">
        <v>20</v>
      </c>
      <c r="Q40" s="2">
        <v>0.2</v>
      </c>
      <c r="S40" s="42">
        <v>0.6</v>
      </c>
      <c r="T40" s="139">
        <v>7.5</v>
      </c>
      <c r="U40" s="63" t="s">
        <v>455</v>
      </c>
      <c r="V40" s="2">
        <v>0.1</v>
      </c>
      <c r="X40" s="42">
        <v>0.2</v>
      </c>
      <c r="Y40" s="84">
        <v>7.5</v>
      </c>
      <c r="Z40" s="68">
        <v>1</v>
      </c>
      <c r="AA40" s="2">
        <v>0.1</v>
      </c>
      <c r="AC40" s="42">
        <v>0.3</v>
      </c>
      <c r="AJ40" s="112">
        <v>2</v>
      </c>
      <c r="AK40" s="93" t="s">
        <v>544</v>
      </c>
    </row>
    <row r="41" spans="4:37" ht="21.75" customHeight="1">
      <c r="D41" s="38" t="s">
        <v>463</v>
      </c>
      <c r="E41" s="39">
        <v>15</v>
      </c>
      <c r="F41" s="39">
        <v>25</v>
      </c>
      <c r="G41" s="38" t="s">
        <v>471</v>
      </c>
      <c r="H41" s="2">
        <f>H$40+E41/100</f>
        <v>26.45</v>
      </c>
      <c r="I41" s="2" t="s">
        <v>135</v>
      </c>
      <c r="J41" s="6">
        <v>2</v>
      </c>
      <c r="P41" s="63">
        <v>20</v>
      </c>
      <c r="Q41" s="2">
        <v>0.2</v>
      </c>
      <c r="S41" s="42">
        <v>0.6</v>
      </c>
      <c r="T41" s="139">
        <v>7.5</v>
      </c>
      <c r="U41" s="63" t="s">
        <v>455</v>
      </c>
      <c r="V41" s="2">
        <v>0.1</v>
      </c>
      <c r="X41" s="42">
        <v>0.2</v>
      </c>
      <c r="Y41" s="84">
        <v>7.5</v>
      </c>
      <c r="Z41" s="68">
        <v>1</v>
      </c>
      <c r="AA41" s="2">
        <v>0.1</v>
      </c>
      <c r="AC41" s="42">
        <v>0.3</v>
      </c>
      <c r="AJ41" s="112">
        <v>2</v>
      </c>
      <c r="AK41" s="93" t="s">
        <v>545</v>
      </c>
    </row>
    <row r="42" spans="4:37" ht="33.75">
      <c r="D42" s="38" t="s">
        <v>464</v>
      </c>
      <c r="E42" s="39">
        <v>25</v>
      </c>
      <c r="F42" s="39">
        <v>45</v>
      </c>
      <c r="G42" s="38" t="s">
        <v>472</v>
      </c>
      <c r="H42" s="2">
        <f aca="true" t="shared" si="3" ref="H42:H48">H$40+E42/100</f>
        <v>26.55</v>
      </c>
      <c r="I42" s="2" t="s">
        <v>135</v>
      </c>
      <c r="J42" s="6">
        <v>2</v>
      </c>
      <c r="P42" s="63">
        <v>10</v>
      </c>
      <c r="Q42" s="2">
        <v>0.2</v>
      </c>
      <c r="R42" s="2">
        <v>0.7</v>
      </c>
      <c r="S42" s="42">
        <v>1.2</v>
      </c>
      <c r="T42" s="139">
        <v>7.5</v>
      </c>
      <c r="U42" s="63" t="s">
        <v>475</v>
      </c>
      <c r="V42" s="2">
        <v>0.1</v>
      </c>
      <c r="X42" s="42">
        <v>0.2</v>
      </c>
      <c r="Y42" s="84">
        <v>7.5</v>
      </c>
      <c r="Z42" s="68" t="s">
        <v>455</v>
      </c>
      <c r="AA42" s="2">
        <v>0.1</v>
      </c>
      <c r="AC42" s="42">
        <v>0.3</v>
      </c>
      <c r="AJ42" s="112">
        <v>2</v>
      </c>
      <c r="AK42" s="93" t="s">
        <v>546</v>
      </c>
    </row>
    <row r="43" spans="4:37" ht="21.75" customHeight="1">
      <c r="D43" s="38" t="s">
        <v>465</v>
      </c>
      <c r="E43" s="39">
        <v>45</v>
      </c>
      <c r="F43" s="39">
        <v>58</v>
      </c>
      <c r="G43" s="38" t="s">
        <v>159</v>
      </c>
      <c r="H43" s="2">
        <f t="shared" si="3"/>
        <v>26.75</v>
      </c>
      <c r="I43" s="2" t="s">
        <v>135</v>
      </c>
      <c r="J43" s="6">
        <v>2</v>
      </c>
      <c r="P43" s="63">
        <v>10</v>
      </c>
      <c r="Q43" s="2">
        <v>0.2</v>
      </c>
      <c r="R43" s="2">
        <v>0.7</v>
      </c>
      <c r="S43" s="42">
        <v>1.2</v>
      </c>
      <c r="T43" s="139">
        <v>7.5</v>
      </c>
      <c r="U43" s="63" t="s">
        <v>455</v>
      </c>
      <c r="V43" s="2">
        <v>0.1</v>
      </c>
      <c r="X43" s="42">
        <v>0.2</v>
      </c>
      <c r="Y43" s="84">
        <v>7.5</v>
      </c>
      <c r="Z43" s="68" t="s">
        <v>455</v>
      </c>
      <c r="AA43" s="2">
        <v>0.1</v>
      </c>
      <c r="AC43" s="42">
        <v>0.3</v>
      </c>
      <c r="AJ43" s="112">
        <v>2.5</v>
      </c>
      <c r="AK43" s="93" t="s">
        <v>547</v>
      </c>
    </row>
    <row r="44" spans="4:37" ht="21.75" customHeight="1">
      <c r="D44" s="38" t="s">
        <v>466</v>
      </c>
      <c r="E44" s="39">
        <v>58</v>
      </c>
      <c r="F44" s="39">
        <v>70</v>
      </c>
      <c r="G44" s="38" t="s">
        <v>161</v>
      </c>
      <c r="H44" s="2">
        <f t="shared" si="3"/>
        <v>26.88</v>
      </c>
      <c r="I44" s="2" t="s">
        <v>135</v>
      </c>
      <c r="J44" s="6">
        <v>2</v>
      </c>
      <c r="P44" s="63">
        <v>12</v>
      </c>
      <c r="Q44" s="2">
        <v>0.2</v>
      </c>
      <c r="R44" s="2">
        <v>0.7</v>
      </c>
      <c r="S44" s="42">
        <v>1.2</v>
      </c>
      <c r="T44" s="139">
        <v>7.5</v>
      </c>
      <c r="U44" s="63" t="s">
        <v>455</v>
      </c>
      <c r="V44" s="2">
        <v>0.1</v>
      </c>
      <c r="X44" s="42">
        <v>0.15</v>
      </c>
      <c r="Y44" s="84">
        <v>7.5</v>
      </c>
      <c r="Z44" s="68" t="s">
        <v>455</v>
      </c>
      <c r="AA44" s="2">
        <v>0.1</v>
      </c>
      <c r="AC44" s="42">
        <v>0.3</v>
      </c>
      <c r="AJ44" s="112">
        <v>2.5</v>
      </c>
      <c r="AK44" s="93" t="s">
        <v>547</v>
      </c>
    </row>
    <row r="45" spans="4:37" ht="21.75" customHeight="1">
      <c r="D45" s="38" t="s">
        <v>467</v>
      </c>
      <c r="E45" s="39">
        <v>70</v>
      </c>
      <c r="F45" s="39">
        <v>104</v>
      </c>
      <c r="G45" s="38" t="s">
        <v>194</v>
      </c>
      <c r="H45" s="2">
        <f t="shared" si="3"/>
        <v>27</v>
      </c>
      <c r="I45" s="2" t="s">
        <v>135</v>
      </c>
      <c r="J45" s="6">
        <v>2</v>
      </c>
      <c r="P45" s="63">
        <v>10</v>
      </c>
      <c r="Q45" s="2">
        <v>0.2</v>
      </c>
      <c r="R45" s="2">
        <v>0.7</v>
      </c>
      <c r="S45" s="42">
        <v>1.5</v>
      </c>
      <c r="T45" s="139">
        <v>7.5</v>
      </c>
      <c r="U45" s="63" t="s">
        <v>475</v>
      </c>
      <c r="V45" s="2">
        <v>0.1</v>
      </c>
      <c r="X45" s="42">
        <v>0.15</v>
      </c>
      <c r="Y45" s="84">
        <v>7.5</v>
      </c>
      <c r="Z45" s="68" t="s">
        <v>455</v>
      </c>
      <c r="AA45" s="2">
        <v>0.1</v>
      </c>
      <c r="AC45" s="42">
        <v>0.3</v>
      </c>
      <c r="AJ45" s="112">
        <v>2.5</v>
      </c>
      <c r="AK45" s="93" t="s">
        <v>548</v>
      </c>
    </row>
    <row r="46" spans="4:37" ht="21.75" customHeight="1">
      <c r="D46" s="38" t="s">
        <v>468</v>
      </c>
      <c r="E46" s="39">
        <v>104</v>
      </c>
      <c r="F46" s="39">
        <v>117</v>
      </c>
      <c r="G46" s="38" t="s">
        <v>473</v>
      </c>
      <c r="H46" s="2">
        <f t="shared" si="3"/>
        <v>27.34</v>
      </c>
      <c r="I46" s="2" t="s">
        <v>135</v>
      </c>
      <c r="J46" s="6">
        <v>2</v>
      </c>
      <c r="P46" s="63">
        <v>10</v>
      </c>
      <c r="Q46" s="2">
        <v>0.2</v>
      </c>
      <c r="R46" s="2">
        <v>0.7</v>
      </c>
      <c r="S46" s="42">
        <v>1.5</v>
      </c>
      <c r="T46" s="139">
        <v>7.5</v>
      </c>
      <c r="U46" s="63" t="s">
        <v>475</v>
      </c>
      <c r="V46" s="2">
        <v>0.1</v>
      </c>
      <c r="X46" s="42">
        <v>0.2</v>
      </c>
      <c r="Y46" s="84">
        <v>7.5</v>
      </c>
      <c r="Z46" s="68" t="s">
        <v>455</v>
      </c>
      <c r="AA46" s="2">
        <v>0.1</v>
      </c>
      <c r="AC46" s="42">
        <v>0.3</v>
      </c>
      <c r="AJ46" s="112">
        <v>2.5</v>
      </c>
      <c r="AK46" s="93" t="s">
        <v>548</v>
      </c>
    </row>
    <row r="47" spans="4:37" ht="21.75" customHeight="1">
      <c r="D47" s="38" t="s">
        <v>469</v>
      </c>
      <c r="E47" s="39">
        <v>117</v>
      </c>
      <c r="F47" s="39">
        <v>129</v>
      </c>
      <c r="G47" s="38" t="s">
        <v>474</v>
      </c>
      <c r="H47" s="2">
        <f t="shared" si="3"/>
        <v>27.47</v>
      </c>
      <c r="I47" s="2" t="s">
        <v>135</v>
      </c>
      <c r="J47" s="6">
        <v>2</v>
      </c>
      <c r="P47" s="63">
        <v>15</v>
      </c>
      <c r="Q47" s="2">
        <v>0.2</v>
      </c>
      <c r="S47" s="42">
        <v>1.5</v>
      </c>
      <c r="T47" s="38">
        <v>7.5</v>
      </c>
      <c r="U47" s="63" t="s">
        <v>455</v>
      </c>
      <c r="V47" s="2">
        <v>0.1</v>
      </c>
      <c r="X47" s="42">
        <v>0.2</v>
      </c>
      <c r="Y47" s="84">
        <v>7.5</v>
      </c>
      <c r="Z47" s="68">
        <v>1</v>
      </c>
      <c r="AA47" s="2">
        <v>0.1</v>
      </c>
      <c r="AC47" s="42">
        <v>0.3</v>
      </c>
      <c r="AJ47" s="112">
        <v>2.5</v>
      </c>
      <c r="AK47" s="93" t="s">
        <v>548</v>
      </c>
    </row>
    <row r="48" spans="1:37" ht="33.75">
      <c r="A48" s="50"/>
      <c r="B48" s="36"/>
      <c r="C48" s="36"/>
      <c r="D48" s="48" t="s">
        <v>470</v>
      </c>
      <c r="E48" s="57">
        <v>129</v>
      </c>
      <c r="F48" s="57">
        <v>143</v>
      </c>
      <c r="G48" s="48" t="s">
        <v>196</v>
      </c>
      <c r="H48" s="36">
        <f t="shared" si="3"/>
        <v>27.59</v>
      </c>
      <c r="I48" s="36" t="s">
        <v>135</v>
      </c>
      <c r="J48" s="7">
        <v>2</v>
      </c>
      <c r="K48" s="36"/>
      <c r="L48" s="36"/>
      <c r="M48" s="36"/>
      <c r="N48" s="49"/>
      <c r="O48" s="36"/>
      <c r="P48" s="64">
        <v>25</v>
      </c>
      <c r="Q48" s="36">
        <v>0.2</v>
      </c>
      <c r="R48" s="36">
        <v>0.7</v>
      </c>
      <c r="S48" s="71">
        <v>1.2</v>
      </c>
      <c r="T48" s="69">
        <v>7.5</v>
      </c>
      <c r="U48" s="64" t="s">
        <v>455</v>
      </c>
      <c r="V48" s="36">
        <v>0.1</v>
      </c>
      <c r="W48" s="36"/>
      <c r="X48" s="49">
        <v>0.2</v>
      </c>
      <c r="Y48" s="81">
        <v>7.5</v>
      </c>
      <c r="Z48" s="36">
        <v>1</v>
      </c>
      <c r="AA48" s="36">
        <v>0.1</v>
      </c>
      <c r="AB48" s="36"/>
      <c r="AC48" s="49">
        <v>0.3</v>
      </c>
      <c r="AD48" s="36"/>
      <c r="AE48" s="7"/>
      <c r="AF48" s="36"/>
      <c r="AG48" s="36"/>
      <c r="AH48" s="36"/>
      <c r="AI48" s="49"/>
      <c r="AJ48" s="116">
        <v>3.5</v>
      </c>
      <c r="AK48" s="96" t="s">
        <v>549</v>
      </c>
    </row>
    <row r="49" spans="1:37" ht="40.5" customHeight="1">
      <c r="A49" t="s">
        <v>451</v>
      </c>
      <c r="B49" s="2" t="s">
        <v>375</v>
      </c>
      <c r="C49" s="2">
        <v>2</v>
      </c>
      <c r="D49" s="38" t="s">
        <v>272</v>
      </c>
      <c r="E49" s="39">
        <v>0</v>
      </c>
      <c r="F49" s="39">
        <v>121</v>
      </c>
      <c r="G49" s="38" t="s">
        <v>4</v>
      </c>
      <c r="H49" s="2">
        <v>27.74</v>
      </c>
      <c r="I49" s="2" t="s">
        <v>135</v>
      </c>
      <c r="J49" s="6">
        <v>2</v>
      </c>
      <c r="P49" s="63">
        <v>22</v>
      </c>
      <c r="Q49" s="2">
        <v>0.1</v>
      </c>
      <c r="S49" s="134">
        <v>0.7</v>
      </c>
      <c r="T49" s="140">
        <v>7.5</v>
      </c>
      <c r="U49" s="68">
        <v>1</v>
      </c>
      <c r="V49" s="2">
        <v>0.1</v>
      </c>
      <c r="X49" s="42">
        <v>0.3</v>
      </c>
      <c r="Y49" s="84">
        <v>7.5</v>
      </c>
      <c r="Z49" s="68">
        <v>1</v>
      </c>
      <c r="AA49" s="2">
        <v>0.1</v>
      </c>
      <c r="AC49" s="42">
        <v>0.3</v>
      </c>
      <c r="AJ49" s="112">
        <v>1.5</v>
      </c>
      <c r="AK49" s="93" t="s">
        <v>550</v>
      </c>
    </row>
    <row r="50" spans="2:38" s="50" customFormat="1" ht="21.75" customHeight="1">
      <c r="B50" s="36"/>
      <c r="C50" s="36"/>
      <c r="D50" s="48" t="s">
        <v>273</v>
      </c>
      <c r="E50" s="57">
        <v>121</v>
      </c>
      <c r="F50" s="57">
        <v>131</v>
      </c>
      <c r="G50" s="48" t="s">
        <v>362</v>
      </c>
      <c r="H50" s="36">
        <f>H49+E50/100</f>
        <v>28.95</v>
      </c>
      <c r="I50" s="36" t="s">
        <v>135</v>
      </c>
      <c r="J50" s="7">
        <v>2</v>
      </c>
      <c r="K50" s="36"/>
      <c r="L50" s="36"/>
      <c r="M50" s="36"/>
      <c r="N50" s="49"/>
      <c r="O50" s="36"/>
      <c r="P50" s="64">
        <v>25</v>
      </c>
      <c r="Q50" s="36">
        <v>0.1</v>
      </c>
      <c r="R50" s="36"/>
      <c r="S50" s="135">
        <v>0.8</v>
      </c>
      <c r="T50" s="133">
        <v>7.5</v>
      </c>
      <c r="U50" s="36">
        <v>1</v>
      </c>
      <c r="V50" s="36">
        <v>0.1</v>
      </c>
      <c r="W50" s="36"/>
      <c r="X50" s="49">
        <v>0.3</v>
      </c>
      <c r="Y50" s="81">
        <v>7.5</v>
      </c>
      <c r="Z50" s="36">
        <v>1</v>
      </c>
      <c r="AA50" s="36">
        <v>0.1</v>
      </c>
      <c r="AB50" s="36"/>
      <c r="AC50" s="49">
        <v>0.3</v>
      </c>
      <c r="AD50" s="36"/>
      <c r="AE50" s="7"/>
      <c r="AF50" s="36"/>
      <c r="AG50" s="36"/>
      <c r="AH50" s="36"/>
      <c r="AI50" s="49"/>
      <c r="AJ50" s="116"/>
      <c r="AK50" s="96" t="s">
        <v>249</v>
      </c>
      <c r="AL50" s="57"/>
    </row>
    <row r="51" spans="1:37" ht="21.75" customHeight="1">
      <c r="A51" t="s">
        <v>451</v>
      </c>
      <c r="B51" s="2" t="s">
        <v>274</v>
      </c>
      <c r="C51" s="2">
        <v>1</v>
      </c>
      <c r="D51" s="38" t="s">
        <v>275</v>
      </c>
      <c r="E51" s="39">
        <v>0</v>
      </c>
      <c r="F51" s="39">
        <v>41</v>
      </c>
      <c r="G51" s="38" t="s">
        <v>283</v>
      </c>
      <c r="H51" s="2">
        <v>30.8</v>
      </c>
      <c r="I51" s="2" t="s">
        <v>135</v>
      </c>
      <c r="J51" s="6">
        <v>2</v>
      </c>
      <c r="P51" s="63">
        <v>10</v>
      </c>
      <c r="Q51" s="2">
        <v>0.2</v>
      </c>
      <c r="S51" s="42">
        <v>0.7</v>
      </c>
      <c r="T51" s="38" t="s">
        <v>90</v>
      </c>
      <c r="U51" s="63">
        <v>1</v>
      </c>
      <c r="V51" s="2">
        <v>0.1</v>
      </c>
      <c r="X51" s="42">
        <v>0.2</v>
      </c>
      <c r="Y51" s="84">
        <v>7.5</v>
      </c>
      <c r="Z51" s="68">
        <v>1</v>
      </c>
      <c r="AA51" s="2">
        <v>0.1</v>
      </c>
      <c r="AC51" s="42">
        <v>0.3</v>
      </c>
      <c r="AJ51" s="112">
        <v>1.5</v>
      </c>
      <c r="AK51" s="93" t="s">
        <v>23</v>
      </c>
    </row>
    <row r="52" spans="2:38" s="50" customFormat="1" ht="21.75" customHeight="1">
      <c r="B52" s="36"/>
      <c r="C52" s="36"/>
      <c r="D52" s="48" t="s">
        <v>276</v>
      </c>
      <c r="E52" s="57">
        <v>41</v>
      </c>
      <c r="F52" s="57">
        <v>65</v>
      </c>
      <c r="G52" s="48" t="s">
        <v>159</v>
      </c>
      <c r="H52" s="36">
        <f>H51+E52/100</f>
        <v>31.21</v>
      </c>
      <c r="I52" s="36" t="s">
        <v>135</v>
      </c>
      <c r="J52" s="7">
        <v>2</v>
      </c>
      <c r="K52" s="36"/>
      <c r="L52" s="36"/>
      <c r="M52" s="36"/>
      <c r="N52" s="49"/>
      <c r="O52" s="36"/>
      <c r="P52" s="64">
        <v>15</v>
      </c>
      <c r="Q52" s="36">
        <v>0.2</v>
      </c>
      <c r="R52" s="36"/>
      <c r="S52" s="49">
        <v>1</v>
      </c>
      <c r="T52" s="48" t="s">
        <v>90</v>
      </c>
      <c r="U52" s="64">
        <v>1</v>
      </c>
      <c r="V52" s="36">
        <v>0.1</v>
      </c>
      <c r="W52" s="36"/>
      <c r="X52" s="49">
        <v>0.3</v>
      </c>
      <c r="Y52" s="81">
        <v>7.5</v>
      </c>
      <c r="Z52" s="36">
        <v>1</v>
      </c>
      <c r="AA52" s="36">
        <v>0.1</v>
      </c>
      <c r="AB52" s="36"/>
      <c r="AC52" s="49">
        <v>0.4</v>
      </c>
      <c r="AD52" s="36"/>
      <c r="AE52" s="7"/>
      <c r="AF52" s="36"/>
      <c r="AG52" s="36"/>
      <c r="AH52" s="36"/>
      <c r="AI52" s="49"/>
      <c r="AJ52" s="116">
        <v>1.5</v>
      </c>
      <c r="AK52" s="96" t="s">
        <v>385</v>
      </c>
      <c r="AL52" s="57"/>
    </row>
    <row r="53" spans="1:37" ht="21.75" customHeight="1">
      <c r="A53" t="s">
        <v>451</v>
      </c>
      <c r="B53" s="2" t="s">
        <v>274</v>
      </c>
      <c r="C53" s="2">
        <v>2</v>
      </c>
      <c r="D53" s="38" t="s">
        <v>277</v>
      </c>
      <c r="E53" s="39">
        <v>0</v>
      </c>
      <c r="F53" s="39">
        <v>104</v>
      </c>
      <c r="G53" s="38" t="s">
        <v>198</v>
      </c>
      <c r="H53" s="2">
        <v>31.45</v>
      </c>
      <c r="I53" s="2" t="s">
        <v>135</v>
      </c>
      <c r="J53" s="6">
        <v>2</v>
      </c>
      <c r="P53" s="63">
        <v>15</v>
      </c>
      <c r="Q53" s="2">
        <v>0.2</v>
      </c>
      <c r="S53" s="42">
        <v>1</v>
      </c>
      <c r="T53" s="38" t="s">
        <v>90</v>
      </c>
      <c r="U53" s="63" t="s">
        <v>455</v>
      </c>
      <c r="V53" s="2">
        <v>0.05</v>
      </c>
      <c r="X53" s="42">
        <v>0.15</v>
      </c>
      <c r="Y53" s="84">
        <v>7.5</v>
      </c>
      <c r="Z53" s="68">
        <v>1</v>
      </c>
      <c r="AA53" s="2">
        <v>0.1</v>
      </c>
      <c r="AC53" s="42">
        <v>0.4</v>
      </c>
      <c r="AJ53" s="112">
        <v>1.5</v>
      </c>
      <c r="AK53" s="93" t="s">
        <v>551</v>
      </c>
    </row>
    <row r="54" spans="2:38" s="50" customFormat="1" ht="21.75" customHeight="1">
      <c r="B54" s="36"/>
      <c r="C54" s="36"/>
      <c r="D54" s="48" t="s">
        <v>278</v>
      </c>
      <c r="E54" s="57">
        <v>104</v>
      </c>
      <c r="F54" s="57">
        <v>137</v>
      </c>
      <c r="G54" s="48" t="s">
        <v>284</v>
      </c>
      <c r="H54" s="36">
        <f>H53+E54/100</f>
        <v>32.49</v>
      </c>
      <c r="I54" s="36" t="s">
        <v>135</v>
      </c>
      <c r="J54" s="7">
        <v>2</v>
      </c>
      <c r="K54" s="36"/>
      <c r="L54" s="36"/>
      <c r="M54" s="36"/>
      <c r="N54" s="49"/>
      <c r="O54" s="36"/>
      <c r="P54" s="64">
        <v>25</v>
      </c>
      <c r="Q54" s="36">
        <v>0.2</v>
      </c>
      <c r="R54" s="36"/>
      <c r="S54" s="49">
        <v>1.2</v>
      </c>
      <c r="T54" s="48" t="s">
        <v>90</v>
      </c>
      <c r="U54" s="64" t="s">
        <v>455</v>
      </c>
      <c r="V54" s="36">
        <v>0.1</v>
      </c>
      <c r="W54" s="36"/>
      <c r="X54" s="49">
        <v>0.2</v>
      </c>
      <c r="Y54" s="81">
        <v>7.5</v>
      </c>
      <c r="Z54" s="36">
        <v>1</v>
      </c>
      <c r="AA54" s="36">
        <v>0.1</v>
      </c>
      <c r="AB54" s="36"/>
      <c r="AC54" s="49">
        <v>0.2</v>
      </c>
      <c r="AD54" s="36"/>
      <c r="AE54" s="7"/>
      <c r="AF54" s="36"/>
      <c r="AG54" s="36"/>
      <c r="AH54" s="36"/>
      <c r="AI54" s="49"/>
      <c r="AJ54" s="116">
        <v>1.5</v>
      </c>
      <c r="AK54" s="96" t="s">
        <v>24</v>
      </c>
      <c r="AL54" s="57"/>
    </row>
    <row r="55" spans="1:37" ht="33.75">
      <c r="A55" t="s">
        <v>451</v>
      </c>
      <c r="B55" s="2" t="s">
        <v>274</v>
      </c>
      <c r="C55" s="2">
        <v>3</v>
      </c>
      <c r="D55" s="38" t="s">
        <v>279</v>
      </c>
      <c r="E55" s="39">
        <v>0</v>
      </c>
      <c r="F55" s="39">
        <v>99</v>
      </c>
      <c r="G55" s="38" t="s">
        <v>454</v>
      </c>
      <c r="H55" s="2">
        <v>32.82</v>
      </c>
      <c r="I55" s="2" t="s">
        <v>135</v>
      </c>
      <c r="J55" s="6">
        <v>2</v>
      </c>
      <c r="P55" s="63">
        <v>28</v>
      </c>
      <c r="Q55" s="2">
        <v>0.2</v>
      </c>
      <c r="S55" s="42">
        <v>1.5</v>
      </c>
      <c r="T55" s="38" t="s">
        <v>90</v>
      </c>
      <c r="U55" s="63" t="s">
        <v>455</v>
      </c>
      <c r="V55" s="2">
        <v>0.1</v>
      </c>
      <c r="X55" s="42">
        <v>0.3</v>
      </c>
      <c r="Y55" s="84">
        <v>7.5</v>
      </c>
      <c r="Z55" s="68">
        <v>1</v>
      </c>
      <c r="AA55" s="2">
        <v>0.1</v>
      </c>
      <c r="AC55" s="42">
        <v>0.4</v>
      </c>
      <c r="AJ55" s="112">
        <v>1.5</v>
      </c>
      <c r="AK55" s="93" t="s">
        <v>552</v>
      </c>
    </row>
    <row r="56" spans="2:38" s="50" customFormat="1" ht="21.75" customHeight="1">
      <c r="B56" s="36"/>
      <c r="C56" s="36"/>
      <c r="D56" s="48" t="s">
        <v>280</v>
      </c>
      <c r="E56" s="57">
        <v>99</v>
      </c>
      <c r="F56" s="57">
        <v>127</v>
      </c>
      <c r="G56" s="48" t="s">
        <v>357</v>
      </c>
      <c r="H56" s="36">
        <f>H55+E56/100</f>
        <v>33.81</v>
      </c>
      <c r="I56" s="36" t="s">
        <v>135</v>
      </c>
      <c r="J56" s="7">
        <v>2</v>
      </c>
      <c r="K56" s="36"/>
      <c r="L56" s="36"/>
      <c r="M56" s="36"/>
      <c r="N56" s="49"/>
      <c r="O56" s="36"/>
      <c r="P56" s="64">
        <v>22</v>
      </c>
      <c r="Q56" s="36">
        <v>0.2</v>
      </c>
      <c r="R56" s="36"/>
      <c r="S56" s="49">
        <v>1</v>
      </c>
      <c r="T56" s="48" t="s">
        <v>90</v>
      </c>
      <c r="U56" s="64">
        <v>1</v>
      </c>
      <c r="V56" s="36">
        <v>0.1</v>
      </c>
      <c r="W56" s="36"/>
      <c r="X56" s="49">
        <v>0.2</v>
      </c>
      <c r="Y56" s="81">
        <v>7.5</v>
      </c>
      <c r="Z56" s="36">
        <v>1</v>
      </c>
      <c r="AA56" s="36">
        <v>0.1</v>
      </c>
      <c r="AB56" s="36"/>
      <c r="AC56" s="49">
        <v>0.4</v>
      </c>
      <c r="AD56" s="36"/>
      <c r="AE56" s="7"/>
      <c r="AF56" s="36"/>
      <c r="AG56" s="36"/>
      <c r="AH56" s="36"/>
      <c r="AI56" s="49"/>
      <c r="AJ56" s="116">
        <v>1.5</v>
      </c>
      <c r="AK56" s="96" t="s">
        <v>385</v>
      </c>
      <c r="AL56" s="57"/>
    </row>
    <row r="57" spans="1:37" ht="21.75" customHeight="1">
      <c r="A57" t="s">
        <v>451</v>
      </c>
      <c r="B57" s="2" t="s">
        <v>39</v>
      </c>
      <c r="C57" s="2">
        <v>1</v>
      </c>
      <c r="D57" s="38" t="s">
        <v>190</v>
      </c>
      <c r="E57" s="39">
        <v>0</v>
      </c>
      <c r="F57" s="39">
        <v>13</v>
      </c>
      <c r="G57" s="38" t="s">
        <v>454</v>
      </c>
      <c r="H57" s="2">
        <v>35.8</v>
      </c>
      <c r="I57" s="2" t="s">
        <v>135</v>
      </c>
      <c r="J57" s="6">
        <v>2</v>
      </c>
      <c r="P57" s="63">
        <v>18</v>
      </c>
      <c r="Q57" s="2">
        <v>0.2</v>
      </c>
      <c r="S57" s="42">
        <v>1.2</v>
      </c>
      <c r="T57" s="38" t="s">
        <v>161</v>
      </c>
      <c r="U57" s="63" t="s">
        <v>475</v>
      </c>
      <c r="V57" s="2">
        <v>0.1</v>
      </c>
      <c r="X57" s="42">
        <v>0.2</v>
      </c>
      <c r="Y57" s="84">
        <v>7.5</v>
      </c>
      <c r="Z57" s="68">
        <v>1</v>
      </c>
      <c r="AA57" s="2">
        <v>0.1</v>
      </c>
      <c r="AC57" s="42">
        <v>0.3</v>
      </c>
      <c r="AJ57" s="112">
        <v>1.5</v>
      </c>
      <c r="AK57" s="93" t="s">
        <v>23</v>
      </c>
    </row>
    <row r="58" spans="4:37" ht="22.5">
      <c r="D58" s="38" t="s">
        <v>281</v>
      </c>
      <c r="E58" s="39">
        <v>13</v>
      </c>
      <c r="F58" s="39">
        <v>85</v>
      </c>
      <c r="G58" s="38" t="s">
        <v>285</v>
      </c>
      <c r="H58" s="2">
        <f>H$57+E58/100</f>
        <v>35.93</v>
      </c>
      <c r="I58" s="2" t="s">
        <v>135</v>
      </c>
      <c r="J58" s="6">
        <v>2</v>
      </c>
      <c r="P58" s="63">
        <v>18</v>
      </c>
      <c r="Q58" s="2">
        <v>0.2</v>
      </c>
      <c r="S58" s="42">
        <v>1</v>
      </c>
      <c r="T58" s="38" t="s">
        <v>161</v>
      </c>
      <c r="U58" s="63" t="s">
        <v>455</v>
      </c>
      <c r="V58" s="2">
        <v>0.1</v>
      </c>
      <c r="X58" s="42">
        <v>0.2</v>
      </c>
      <c r="Y58" s="84">
        <v>7.5</v>
      </c>
      <c r="Z58" s="68">
        <v>1</v>
      </c>
      <c r="AA58" s="2">
        <v>0.1</v>
      </c>
      <c r="AC58" s="42">
        <v>0.3</v>
      </c>
      <c r="AJ58" s="112">
        <v>1.5</v>
      </c>
      <c r="AK58" s="93" t="s">
        <v>553</v>
      </c>
    </row>
    <row r="59" spans="2:38" s="50" customFormat="1" ht="21.75" customHeight="1">
      <c r="B59" s="36"/>
      <c r="C59" s="36"/>
      <c r="D59" s="48" t="s">
        <v>282</v>
      </c>
      <c r="E59" s="57">
        <v>85</v>
      </c>
      <c r="F59" s="57">
        <v>135</v>
      </c>
      <c r="G59" s="48" t="s">
        <v>159</v>
      </c>
      <c r="H59" s="36">
        <f>H$57+E59/100</f>
        <v>36.65</v>
      </c>
      <c r="I59" s="36" t="s">
        <v>135</v>
      </c>
      <c r="J59" s="7">
        <v>2</v>
      </c>
      <c r="K59" s="36"/>
      <c r="L59" s="36"/>
      <c r="M59" s="36"/>
      <c r="N59" s="49"/>
      <c r="O59" s="36"/>
      <c r="P59" s="64">
        <v>28</v>
      </c>
      <c r="Q59" s="36">
        <v>0.2</v>
      </c>
      <c r="R59" s="36"/>
      <c r="S59" s="49">
        <v>1.5</v>
      </c>
      <c r="T59" s="48" t="s">
        <v>161</v>
      </c>
      <c r="U59" s="64">
        <v>1.2</v>
      </c>
      <c r="V59" s="36">
        <v>0.1</v>
      </c>
      <c r="W59" s="36"/>
      <c r="X59" s="49">
        <v>0.3</v>
      </c>
      <c r="Y59" s="81">
        <v>7.5</v>
      </c>
      <c r="Z59" s="36">
        <v>1</v>
      </c>
      <c r="AA59" s="36">
        <v>0.1</v>
      </c>
      <c r="AB59" s="36"/>
      <c r="AC59" s="49">
        <v>0.3</v>
      </c>
      <c r="AD59" s="36"/>
      <c r="AE59" s="7"/>
      <c r="AF59" s="36"/>
      <c r="AG59" s="36"/>
      <c r="AH59" s="36"/>
      <c r="AI59" s="49"/>
      <c r="AJ59" s="116">
        <v>1.5</v>
      </c>
      <c r="AK59" s="96" t="s">
        <v>249</v>
      </c>
      <c r="AL59" s="57"/>
    </row>
    <row r="60" spans="1:38" s="51" customFormat="1" ht="21.75" customHeight="1">
      <c r="A60" s="51" t="s">
        <v>451</v>
      </c>
      <c r="B60" s="52" t="s">
        <v>39</v>
      </c>
      <c r="C60" s="52">
        <v>2</v>
      </c>
      <c r="D60" s="53" t="s">
        <v>41</v>
      </c>
      <c r="E60" s="58">
        <v>0</v>
      </c>
      <c r="F60" s="58">
        <v>51</v>
      </c>
      <c r="G60" s="53" t="s">
        <v>55</v>
      </c>
      <c r="H60" s="52">
        <v>37.16</v>
      </c>
      <c r="I60" s="36" t="s">
        <v>135</v>
      </c>
      <c r="J60" s="54">
        <v>2</v>
      </c>
      <c r="K60" s="52"/>
      <c r="L60" s="52"/>
      <c r="M60" s="52"/>
      <c r="N60" s="55"/>
      <c r="O60" s="52"/>
      <c r="P60" s="65">
        <v>25</v>
      </c>
      <c r="Q60" s="52">
        <v>0.2</v>
      </c>
      <c r="R60" s="52"/>
      <c r="S60" s="55">
        <v>1.2</v>
      </c>
      <c r="T60" s="53" t="s">
        <v>90</v>
      </c>
      <c r="U60" s="65">
        <v>1.5</v>
      </c>
      <c r="V60" s="52">
        <v>0.1</v>
      </c>
      <c r="W60" s="52"/>
      <c r="X60" s="55">
        <v>0.3</v>
      </c>
      <c r="Y60" s="86">
        <v>7.5</v>
      </c>
      <c r="Z60" s="52">
        <v>1</v>
      </c>
      <c r="AA60" s="52">
        <v>0.1</v>
      </c>
      <c r="AB60" s="52"/>
      <c r="AC60" s="55">
        <v>0.4</v>
      </c>
      <c r="AD60" s="52"/>
      <c r="AE60" s="54"/>
      <c r="AF60" s="52"/>
      <c r="AG60" s="52"/>
      <c r="AH60" s="52"/>
      <c r="AI60" s="55"/>
      <c r="AJ60" s="117">
        <v>1.5</v>
      </c>
      <c r="AK60" s="96" t="s">
        <v>249</v>
      </c>
      <c r="AL60" s="58"/>
    </row>
    <row r="61" spans="1:38" s="67" customFormat="1" ht="21.75" customHeight="1">
      <c r="A61" s="67" t="s">
        <v>451</v>
      </c>
      <c r="B61" s="68" t="s">
        <v>63</v>
      </c>
      <c r="C61" s="68">
        <v>1</v>
      </c>
      <c r="D61" s="69" t="s">
        <v>190</v>
      </c>
      <c r="E61" s="70">
        <v>0</v>
      </c>
      <c r="F61" s="70">
        <v>13</v>
      </c>
      <c r="G61" s="69" t="s">
        <v>454</v>
      </c>
      <c r="H61" s="68">
        <v>40</v>
      </c>
      <c r="I61" s="2" t="s">
        <v>135</v>
      </c>
      <c r="J61" s="5">
        <v>2</v>
      </c>
      <c r="K61" s="68"/>
      <c r="L61" s="68"/>
      <c r="M61" s="68"/>
      <c r="N61" s="71"/>
      <c r="O61" s="68"/>
      <c r="P61" s="62">
        <v>10</v>
      </c>
      <c r="Q61" s="68">
        <v>0.2</v>
      </c>
      <c r="R61" s="68"/>
      <c r="S61" s="71">
        <v>0.5</v>
      </c>
      <c r="T61" s="69" t="s">
        <v>90</v>
      </c>
      <c r="U61" s="62"/>
      <c r="V61" s="68"/>
      <c r="W61" s="68"/>
      <c r="X61" s="71"/>
      <c r="Y61" s="84"/>
      <c r="Z61" s="73" t="s">
        <v>455</v>
      </c>
      <c r="AA61" s="68">
        <v>0.1</v>
      </c>
      <c r="AB61" s="68"/>
      <c r="AC61" s="71">
        <v>0.2</v>
      </c>
      <c r="AD61" s="68"/>
      <c r="AE61" s="5"/>
      <c r="AF61" s="73"/>
      <c r="AG61" s="68"/>
      <c r="AH61" s="68"/>
      <c r="AI61" s="71"/>
      <c r="AJ61" s="112">
        <v>1.5</v>
      </c>
      <c r="AK61" s="97" t="s">
        <v>385</v>
      </c>
      <c r="AL61" s="70"/>
    </row>
    <row r="62" spans="4:37" ht="21.75" customHeight="1">
      <c r="D62" s="38" t="s">
        <v>42</v>
      </c>
      <c r="E62" s="39">
        <v>13</v>
      </c>
      <c r="F62" s="39">
        <v>27</v>
      </c>
      <c r="G62" s="38" t="s">
        <v>471</v>
      </c>
      <c r="H62" s="2">
        <f aca="true" t="shared" si="4" ref="H62:H67">H$61+E62/100</f>
        <v>40.13</v>
      </c>
      <c r="I62" s="2" t="s">
        <v>135</v>
      </c>
      <c r="J62" s="6">
        <v>2</v>
      </c>
      <c r="P62" s="63">
        <v>15</v>
      </c>
      <c r="Q62" s="2">
        <v>0.1</v>
      </c>
      <c r="S62" s="42">
        <v>1.2</v>
      </c>
      <c r="T62" s="38" t="s">
        <v>90</v>
      </c>
      <c r="U62" s="63">
        <v>0.5</v>
      </c>
      <c r="V62" s="2">
        <v>0.1</v>
      </c>
      <c r="X62" s="42">
        <v>0.2</v>
      </c>
      <c r="Y62" s="84">
        <v>7.5</v>
      </c>
      <c r="Z62" s="68">
        <v>1</v>
      </c>
      <c r="AA62" s="2">
        <v>0.1</v>
      </c>
      <c r="AC62" s="42">
        <v>0.3</v>
      </c>
      <c r="AJ62" s="112">
        <v>1.5</v>
      </c>
      <c r="AK62" s="96" t="s">
        <v>249</v>
      </c>
    </row>
    <row r="63" spans="4:29" ht="21.75" customHeight="1">
      <c r="D63" s="38" t="s">
        <v>43</v>
      </c>
      <c r="E63" s="39">
        <v>27</v>
      </c>
      <c r="F63" s="39">
        <v>32</v>
      </c>
      <c r="G63" s="38" t="s">
        <v>362</v>
      </c>
      <c r="H63" s="2">
        <f t="shared" si="4"/>
        <v>40.27</v>
      </c>
      <c r="I63" s="2" t="s">
        <v>134</v>
      </c>
      <c r="J63" s="6">
        <v>1</v>
      </c>
      <c r="K63" s="2">
        <v>98</v>
      </c>
      <c r="P63" s="63"/>
      <c r="Z63" s="68">
        <v>1</v>
      </c>
      <c r="AC63" s="2" t="s">
        <v>157</v>
      </c>
    </row>
    <row r="64" spans="4:37" ht="21.75" customHeight="1">
      <c r="D64" s="38" t="s">
        <v>44</v>
      </c>
      <c r="E64" s="39">
        <v>32</v>
      </c>
      <c r="F64" s="39">
        <v>53</v>
      </c>
      <c r="G64" s="38" t="s">
        <v>56</v>
      </c>
      <c r="H64" s="2">
        <f t="shared" si="4"/>
        <v>40.32</v>
      </c>
      <c r="I64" s="2" t="s">
        <v>135</v>
      </c>
      <c r="J64" s="6">
        <v>2</v>
      </c>
      <c r="P64" s="63">
        <v>12</v>
      </c>
      <c r="Q64" s="2">
        <v>0.2</v>
      </c>
      <c r="S64" s="42">
        <v>1</v>
      </c>
      <c r="T64" s="38" t="s">
        <v>90</v>
      </c>
      <c r="U64" s="63" t="s">
        <v>475</v>
      </c>
      <c r="V64" s="2">
        <v>0.1</v>
      </c>
      <c r="X64" s="42">
        <v>0.2</v>
      </c>
      <c r="Y64" s="84">
        <v>7.5</v>
      </c>
      <c r="Z64" s="68">
        <v>1</v>
      </c>
      <c r="AA64" s="2">
        <v>0.1</v>
      </c>
      <c r="AC64" s="42">
        <v>0.3</v>
      </c>
      <c r="AJ64" s="112">
        <v>1.5</v>
      </c>
      <c r="AK64" s="93" t="s">
        <v>554</v>
      </c>
    </row>
    <row r="65" spans="4:37" ht="21.75" customHeight="1">
      <c r="D65" s="38" t="s">
        <v>45</v>
      </c>
      <c r="E65" s="39">
        <v>53</v>
      </c>
      <c r="F65" s="39">
        <v>58</v>
      </c>
      <c r="G65" s="38" t="s">
        <v>194</v>
      </c>
      <c r="H65" s="2">
        <f t="shared" si="4"/>
        <v>40.53</v>
      </c>
      <c r="I65" s="2" t="s">
        <v>134</v>
      </c>
      <c r="J65" s="6">
        <v>1</v>
      </c>
      <c r="K65" s="2">
        <v>98</v>
      </c>
      <c r="P65" s="63"/>
      <c r="Z65" s="68">
        <v>1</v>
      </c>
      <c r="AC65" s="2" t="s">
        <v>65</v>
      </c>
      <c r="AK65" s="93" t="s">
        <v>26</v>
      </c>
    </row>
    <row r="66" spans="4:37" ht="21.75" customHeight="1">
      <c r="D66" s="38" t="s">
        <v>46</v>
      </c>
      <c r="E66" s="39">
        <v>58</v>
      </c>
      <c r="F66" s="39">
        <v>67</v>
      </c>
      <c r="G66" s="38" t="s">
        <v>195</v>
      </c>
      <c r="H66" s="2">
        <f t="shared" si="4"/>
        <v>40.58</v>
      </c>
      <c r="I66" s="2" t="s">
        <v>135</v>
      </c>
      <c r="J66" s="6">
        <v>2</v>
      </c>
      <c r="P66" s="63">
        <v>8</v>
      </c>
      <c r="Q66" s="2">
        <v>0.2</v>
      </c>
      <c r="S66" s="42">
        <v>0.3</v>
      </c>
      <c r="T66" s="38" t="s">
        <v>90</v>
      </c>
      <c r="U66" s="63">
        <v>1</v>
      </c>
      <c r="V66" s="2">
        <v>0.1</v>
      </c>
      <c r="X66" s="42">
        <v>0.3</v>
      </c>
      <c r="Y66" s="84">
        <v>7.5</v>
      </c>
      <c r="Z66" s="68">
        <v>1</v>
      </c>
      <c r="AA66" s="2">
        <v>0.1</v>
      </c>
      <c r="AC66" s="42">
        <v>0.3</v>
      </c>
      <c r="AJ66" s="112">
        <v>1.5</v>
      </c>
      <c r="AK66" s="93" t="s">
        <v>555</v>
      </c>
    </row>
    <row r="67" spans="2:38" s="50" customFormat="1" ht="21.75" customHeight="1">
      <c r="B67" s="36"/>
      <c r="C67" s="36"/>
      <c r="D67" s="48" t="s">
        <v>47</v>
      </c>
      <c r="E67" s="57">
        <v>67</v>
      </c>
      <c r="F67" s="57">
        <v>147</v>
      </c>
      <c r="G67" s="48" t="s">
        <v>57</v>
      </c>
      <c r="H67" s="36">
        <f t="shared" si="4"/>
        <v>40.67</v>
      </c>
      <c r="I67" s="36" t="s">
        <v>134</v>
      </c>
      <c r="J67" s="7">
        <v>1</v>
      </c>
      <c r="K67" s="36">
        <v>98</v>
      </c>
      <c r="L67" s="36"/>
      <c r="M67" s="36"/>
      <c r="N67" s="49"/>
      <c r="O67" s="36"/>
      <c r="P67" s="64"/>
      <c r="Q67" s="36"/>
      <c r="R67" s="36"/>
      <c r="S67" s="49"/>
      <c r="T67" s="48"/>
      <c r="U67" s="64"/>
      <c r="V67" s="36"/>
      <c r="W67" s="36"/>
      <c r="X67" s="49"/>
      <c r="Y67" s="81"/>
      <c r="Z67" s="36">
        <v>1</v>
      </c>
      <c r="AA67" s="36">
        <v>0.1</v>
      </c>
      <c r="AB67" s="36"/>
      <c r="AC67" s="49">
        <v>0.2</v>
      </c>
      <c r="AD67" s="36"/>
      <c r="AE67" s="7"/>
      <c r="AF67" s="36"/>
      <c r="AG67" s="36"/>
      <c r="AH67" s="36"/>
      <c r="AI67" s="49"/>
      <c r="AJ67" s="116"/>
      <c r="AK67" s="96" t="s">
        <v>556</v>
      </c>
      <c r="AL67" s="57"/>
    </row>
    <row r="68" spans="1:37" ht="21.75" customHeight="1">
      <c r="A68" t="s">
        <v>451</v>
      </c>
      <c r="B68" s="2" t="s">
        <v>63</v>
      </c>
      <c r="C68" s="2">
        <v>2</v>
      </c>
      <c r="D68" s="38" t="s">
        <v>48</v>
      </c>
      <c r="E68" s="39">
        <v>0</v>
      </c>
      <c r="F68" s="39">
        <v>36</v>
      </c>
      <c r="G68" s="38" t="s">
        <v>193</v>
      </c>
      <c r="H68" s="2">
        <v>41.47</v>
      </c>
      <c r="I68" s="2" t="s">
        <v>134</v>
      </c>
      <c r="J68" s="6">
        <v>1</v>
      </c>
      <c r="K68" s="2">
        <v>98</v>
      </c>
      <c r="P68" s="63"/>
      <c r="T68" s="38" t="s">
        <v>161</v>
      </c>
      <c r="Z68" s="68">
        <v>1.5</v>
      </c>
      <c r="AA68" s="2">
        <v>0.1</v>
      </c>
      <c r="AC68" s="42">
        <v>0.15</v>
      </c>
      <c r="AK68" s="93" t="s">
        <v>26</v>
      </c>
    </row>
    <row r="69" spans="4:37" ht="21.75" customHeight="1">
      <c r="D69" s="38" t="s">
        <v>49</v>
      </c>
      <c r="E69" s="39">
        <v>36</v>
      </c>
      <c r="F69" s="39">
        <v>50</v>
      </c>
      <c r="G69" s="38" t="s">
        <v>56</v>
      </c>
      <c r="H69" s="2">
        <f>H$68+E69/100</f>
        <v>41.83</v>
      </c>
      <c r="I69" s="2" t="s">
        <v>134</v>
      </c>
      <c r="J69" s="6">
        <v>1</v>
      </c>
      <c r="K69" s="2">
        <v>98</v>
      </c>
      <c r="P69" s="63"/>
      <c r="T69" s="38" t="s">
        <v>161</v>
      </c>
      <c r="Z69" s="68">
        <v>1</v>
      </c>
      <c r="AC69" s="2" t="s">
        <v>64</v>
      </c>
      <c r="AK69" s="93" t="s">
        <v>557</v>
      </c>
    </row>
    <row r="70" spans="4:37" ht="21.75" customHeight="1">
      <c r="D70" s="38" t="s">
        <v>50</v>
      </c>
      <c r="E70" s="39">
        <v>50</v>
      </c>
      <c r="F70" s="39">
        <v>57</v>
      </c>
      <c r="G70" s="38" t="s">
        <v>194</v>
      </c>
      <c r="H70" s="2">
        <f aca="true" t="shared" si="5" ref="H70:H75">H$68+E70/100</f>
        <v>41.97</v>
      </c>
      <c r="I70" s="2" t="s">
        <v>134</v>
      </c>
      <c r="J70" s="6">
        <v>1</v>
      </c>
      <c r="K70" s="2">
        <v>98</v>
      </c>
      <c r="P70" s="63"/>
      <c r="T70" s="38" t="s">
        <v>161</v>
      </c>
      <c r="Z70" s="68">
        <v>1</v>
      </c>
      <c r="AA70" s="2">
        <v>0.1</v>
      </c>
      <c r="AC70" s="42">
        <v>0.2</v>
      </c>
      <c r="AK70" s="93" t="s">
        <v>26</v>
      </c>
    </row>
    <row r="71" spans="4:37" ht="21.75" customHeight="1">
      <c r="D71" s="38" t="s">
        <v>20</v>
      </c>
      <c r="E71" s="39">
        <v>57</v>
      </c>
      <c r="F71" s="39">
        <v>78</v>
      </c>
      <c r="G71" s="38" t="s">
        <v>58</v>
      </c>
      <c r="H71" s="2">
        <f t="shared" si="5"/>
        <v>42.04</v>
      </c>
      <c r="I71" s="2" t="s">
        <v>135</v>
      </c>
      <c r="J71" s="6">
        <v>2</v>
      </c>
      <c r="P71" s="63">
        <v>8</v>
      </c>
      <c r="Q71" s="2">
        <v>0.2</v>
      </c>
      <c r="S71" s="42">
        <v>1</v>
      </c>
      <c r="T71" s="38" t="s">
        <v>161</v>
      </c>
      <c r="U71" s="63" t="s">
        <v>475</v>
      </c>
      <c r="V71" s="2">
        <v>0.1</v>
      </c>
      <c r="X71" s="42">
        <v>0.2</v>
      </c>
      <c r="Y71" s="84">
        <v>7.5</v>
      </c>
      <c r="Z71" s="68">
        <v>1</v>
      </c>
      <c r="AA71" s="2">
        <v>0.1</v>
      </c>
      <c r="AC71" s="42">
        <v>0.3</v>
      </c>
      <c r="AJ71" s="112">
        <v>1.5</v>
      </c>
      <c r="AK71" s="93" t="s">
        <v>249</v>
      </c>
    </row>
    <row r="72" spans="4:37" ht="21.75" customHeight="1">
      <c r="D72" s="38" t="s">
        <v>51</v>
      </c>
      <c r="E72" s="39">
        <v>78</v>
      </c>
      <c r="F72" s="39">
        <v>83</v>
      </c>
      <c r="G72" s="38" t="s">
        <v>59</v>
      </c>
      <c r="H72" s="2">
        <f t="shared" si="5"/>
        <v>42.25</v>
      </c>
      <c r="I72" s="2" t="s">
        <v>134</v>
      </c>
      <c r="J72" s="6">
        <v>1</v>
      </c>
      <c r="K72" s="2">
        <v>98</v>
      </c>
      <c r="P72" s="63"/>
      <c r="T72" s="38" t="s">
        <v>161</v>
      </c>
      <c r="Z72" s="68">
        <v>1.5</v>
      </c>
      <c r="AA72" s="2">
        <v>0.1</v>
      </c>
      <c r="AC72" s="42">
        <v>0.6</v>
      </c>
      <c r="AK72" s="93" t="s">
        <v>385</v>
      </c>
    </row>
    <row r="73" spans="4:37" ht="22.5">
      <c r="D73" s="38" t="s">
        <v>52</v>
      </c>
      <c r="E73" s="39">
        <v>83</v>
      </c>
      <c r="F73" s="39">
        <v>89</v>
      </c>
      <c r="G73" s="38" t="s">
        <v>60</v>
      </c>
      <c r="H73" s="2">
        <f t="shared" si="5"/>
        <v>42.3</v>
      </c>
      <c r="I73" s="2" t="s">
        <v>134</v>
      </c>
      <c r="J73" s="6">
        <v>1</v>
      </c>
      <c r="K73" s="2">
        <v>90</v>
      </c>
      <c r="P73" s="63">
        <v>8</v>
      </c>
      <c r="Q73" s="2">
        <v>0.5</v>
      </c>
      <c r="S73" s="42">
        <v>1</v>
      </c>
      <c r="T73" s="38" t="s">
        <v>161</v>
      </c>
      <c r="U73" s="63" t="s">
        <v>475</v>
      </c>
      <c r="V73" s="2">
        <v>0.1</v>
      </c>
      <c r="X73" s="42">
        <v>0.2</v>
      </c>
      <c r="Y73" s="84">
        <v>7.5</v>
      </c>
      <c r="Z73" s="68">
        <v>1</v>
      </c>
      <c r="AA73" s="2">
        <v>0.1</v>
      </c>
      <c r="AC73" s="42">
        <v>0.4</v>
      </c>
      <c r="AK73" s="93" t="s">
        <v>558</v>
      </c>
    </row>
    <row r="74" spans="4:26" ht="21.75" customHeight="1">
      <c r="D74" s="38" t="s">
        <v>54</v>
      </c>
      <c r="E74" s="39">
        <v>89</v>
      </c>
      <c r="F74" s="39">
        <v>99</v>
      </c>
      <c r="G74" s="38" t="s">
        <v>61</v>
      </c>
      <c r="H74" s="2">
        <f t="shared" si="5"/>
        <v>42.36</v>
      </c>
      <c r="J74" s="6"/>
      <c r="K74" s="79" t="s">
        <v>40</v>
      </c>
      <c r="P74" s="63"/>
      <c r="T74" s="38" t="s">
        <v>161</v>
      </c>
      <c r="Z74" s="68"/>
    </row>
    <row r="75" spans="2:38" s="50" customFormat="1" ht="21.75" customHeight="1">
      <c r="B75" s="36"/>
      <c r="C75" s="36"/>
      <c r="D75" s="48" t="s">
        <v>53</v>
      </c>
      <c r="E75" s="57">
        <v>99</v>
      </c>
      <c r="F75" s="57">
        <v>126</v>
      </c>
      <c r="G75" s="48" t="s">
        <v>62</v>
      </c>
      <c r="H75" s="36">
        <f t="shared" si="5"/>
        <v>42.46</v>
      </c>
      <c r="I75" s="36" t="s">
        <v>135</v>
      </c>
      <c r="J75" s="7">
        <v>2</v>
      </c>
      <c r="K75" s="36"/>
      <c r="L75" s="36"/>
      <c r="M75" s="36"/>
      <c r="N75" s="49"/>
      <c r="O75" s="36"/>
      <c r="P75" s="64">
        <v>8</v>
      </c>
      <c r="Q75" s="36">
        <v>0.2</v>
      </c>
      <c r="R75" s="36"/>
      <c r="S75" s="49">
        <v>0.6</v>
      </c>
      <c r="T75" s="48" t="s">
        <v>161</v>
      </c>
      <c r="U75" s="64">
        <v>0.5</v>
      </c>
      <c r="V75" s="36">
        <v>0.1</v>
      </c>
      <c r="W75" s="36"/>
      <c r="X75" s="49">
        <v>0.2</v>
      </c>
      <c r="Y75" s="81">
        <v>7.5</v>
      </c>
      <c r="Z75" s="36">
        <v>1</v>
      </c>
      <c r="AA75" s="36">
        <v>0.1</v>
      </c>
      <c r="AB75" s="36"/>
      <c r="AC75" s="49">
        <v>0.3</v>
      </c>
      <c r="AD75" s="36"/>
      <c r="AE75" s="7"/>
      <c r="AF75" s="36"/>
      <c r="AG75" s="36"/>
      <c r="AH75" s="36"/>
      <c r="AI75" s="49"/>
      <c r="AJ75" s="116">
        <v>1.5</v>
      </c>
      <c r="AK75" s="96" t="s">
        <v>249</v>
      </c>
      <c r="AL75" s="57"/>
    </row>
    <row r="76" spans="1:38" s="51" customFormat="1" ht="21.75" customHeight="1">
      <c r="A76" s="51" t="s">
        <v>451</v>
      </c>
      <c r="B76" s="52" t="s">
        <v>427</v>
      </c>
      <c r="C76" s="52">
        <v>1</v>
      </c>
      <c r="D76" s="53" t="s">
        <v>420</v>
      </c>
      <c r="E76" s="58">
        <v>0</v>
      </c>
      <c r="F76" s="58">
        <v>58</v>
      </c>
      <c r="G76" s="53" t="s">
        <v>66</v>
      </c>
      <c r="H76" s="52">
        <v>45.3</v>
      </c>
      <c r="I76" s="36" t="s">
        <v>135</v>
      </c>
      <c r="J76" s="54">
        <v>2</v>
      </c>
      <c r="K76" s="52"/>
      <c r="L76" s="52"/>
      <c r="M76" s="52"/>
      <c r="N76" s="55"/>
      <c r="O76" s="52"/>
      <c r="P76" s="65">
        <v>10</v>
      </c>
      <c r="Q76" s="52">
        <v>0.2</v>
      </c>
      <c r="R76" s="52"/>
      <c r="S76" s="55">
        <v>0.8</v>
      </c>
      <c r="T76" s="53">
        <v>7.5</v>
      </c>
      <c r="U76" s="65" t="s">
        <v>5</v>
      </c>
      <c r="V76" s="52"/>
      <c r="W76" s="52"/>
      <c r="X76" s="55"/>
      <c r="Y76" s="86"/>
      <c r="Z76" s="52">
        <v>1</v>
      </c>
      <c r="AA76" s="52">
        <v>0.1</v>
      </c>
      <c r="AB76" s="52"/>
      <c r="AC76" s="55">
        <v>0.3</v>
      </c>
      <c r="AD76" s="52"/>
      <c r="AE76" s="54"/>
      <c r="AF76" s="52"/>
      <c r="AG76" s="52"/>
      <c r="AH76" s="52"/>
      <c r="AI76" s="55"/>
      <c r="AJ76" s="117">
        <v>1.5</v>
      </c>
      <c r="AK76" s="98" t="s">
        <v>385</v>
      </c>
      <c r="AL76" s="58"/>
    </row>
    <row r="77" spans="1:37" ht="21.75" customHeight="1">
      <c r="A77" t="s">
        <v>451</v>
      </c>
      <c r="B77" s="2" t="s">
        <v>428</v>
      </c>
      <c r="C77" s="2">
        <v>1</v>
      </c>
      <c r="D77" s="38" t="s">
        <v>421</v>
      </c>
      <c r="E77" s="39">
        <v>0</v>
      </c>
      <c r="F77" s="39">
        <v>11</v>
      </c>
      <c r="G77" s="38" t="s">
        <v>454</v>
      </c>
      <c r="H77" s="2">
        <v>49.9</v>
      </c>
      <c r="I77" s="2" t="s">
        <v>134</v>
      </c>
      <c r="J77" s="6">
        <v>1</v>
      </c>
      <c r="K77" s="2">
        <v>98</v>
      </c>
      <c r="P77" s="63"/>
      <c r="Z77" s="68">
        <v>1.5</v>
      </c>
      <c r="AA77" s="2">
        <v>0.1</v>
      </c>
      <c r="AC77" s="42">
        <v>0.5</v>
      </c>
      <c r="AJ77" s="112">
        <v>1</v>
      </c>
      <c r="AK77" s="93" t="s">
        <v>25</v>
      </c>
    </row>
    <row r="78" spans="2:38" s="50" customFormat="1" ht="33.75">
      <c r="B78" s="36"/>
      <c r="C78" s="36"/>
      <c r="D78" s="48" t="s">
        <v>422</v>
      </c>
      <c r="E78" s="57">
        <v>11</v>
      </c>
      <c r="F78" s="57">
        <v>53</v>
      </c>
      <c r="G78" s="48" t="s">
        <v>67</v>
      </c>
      <c r="H78" s="36">
        <f>H77+E78/100</f>
        <v>50.01</v>
      </c>
      <c r="I78" s="36" t="s">
        <v>135</v>
      </c>
      <c r="J78" s="7">
        <v>2</v>
      </c>
      <c r="K78" s="36"/>
      <c r="L78" s="36"/>
      <c r="M78" s="36"/>
      <c r="N78" s="49"/>
      <c r="O78" s="36"/>
      <c r="P78" s="64">
        <v>10</v>
      </c>
      <c r="Q78" s="36">
        <v>0.2</v>
      </c>
      <c r="R78" s="36"/>
      <c r="S78" s="49">
        <v>0.7</v>
      </c>
      <c r="T78" s="48">
        <v>8</v>
      </c>
      <c r="U78" s="64" t="s">
        <v>5</v>
      </c>
      <c r="V78" s="36"/>
      <c r="W78" s="36"/>
      <c r="X78" s="49"/>
      <c r="Y78" s="81"/>
      <c r="Z78" s="36" t="s">
        <v>455</v>
      </c>
      <c r="AA78" s="36">
        <v>0.1</v>
      </c>
      <c r="AB78" s="36"/>
      <c r="AC78" s="49">
        <v>0.2</v>
      </c>
      <c r="AD78" s="36"/>
      <c r="AE78" s="7"/>
      <c r="AF78" s="36"/>
      <c r="AG78" s="36"/>
      <c r="AH78" s="36"/>
      <c r="AI78" s="49"/>
      <c r="AJ78" s="116">
        <v>1</v>
      </c>
      <c r="AK78" s="96" t="s">
        <v>559</v>
      </c>
      <c r="AL78" s="57"/>
    </row>
    <row r="79" spans="1:37" ht="33.75">
      <c r="A79" t="s">
        <v>451</v>
      </c>
      <c r="B79" s="2" t="s">
        <v>429</v>
      </c>
      <c r="C79" s="2">
        <v>1</v>
      </c>
      <c r="D79" s="38" t="s">
        <v>423</v>
      </c>
      <c r="E79" s="39">
        <v>0</v>
      </c>
      <c r="F79" s="39">
        <v>17</v>
      </c>
      <c r="G79" s="38" t="s">
        <v>55</v>
      </c>
      <c r="H79" s="2">
        <v>54.9</v>
      </c>
      <c r="I79" s="2" t="s">
        <v>135</v>
      </c>
      <c r="J79" s="6">
        <v>2</v>
      </c>
      <c r="P79" s="63">
        <v>12</v>
      </c>
      <c r="Q79" s="2">
        <v>0.2</v>
      </c>
      <c r="S79" s="42">
        <v>1</v>
      </c>
      <c r="T79" s="38">
        <v>7</v>
      </c>
      <c r="U79" s="63" t="s">
        <v>5</v>
      </c>
      <c r="Z79" s="68" t="s">
        <v>259</v>
      </c>
      <c r="AA79" s="2">
        <v>0.1</v>
      </c>
      <c r="AC79" s="42">
        <v>0.2</v>
      </c>
      <c r="AJ79" s="112">
        <v>1</v>
      </c>
      <c r="AK79" s="93" t="s">
        <v>560</v>
      </c>
    </row>
    <row r="80" spans="4:37" ht="21.75" customHeight="1">
      <c r="D80" s="38" t="s">
        <v>248</v>
      </c>
      <c r="E80" s="39">
        <v>17</v>
      </c>
      <c r="F80" s="39">
        <v>24</v>
      </c>
      <c r="G80" s="38" t="s">
        <v>200</v>
      </c>
      <c r="H80" s="2">
        <f>H$79+E80/100</f>
        <v>55.07</v>
      </c>
      <c r="I80" s="2" t="s">
        <v>134</v>
      </c>
      <c r="J80" s="6">
        <v>1</v>
      </c>
      <c r="K80" s="2">
        <v>98</v>
      </c>
      <c r="P80" s="63"/>
      <c r="Z80" s="68">
        <v>1</v>
      </c>
      <c r="AA80" s="2">
        <v>0.1</v>
      </c>
      <c r="AC80" s="42">
        <v>0.2</v>
      </c>
      <c r="AJ80" s="112">
        <v>1</v>
      </c>
      <c r="AK80" s="93" t="s">
        <v>26</v>
      </c>
    </row>
    <row r="81" spans="4:37" ht="22.5">
      <c r="D81" s="38" t="s">
        <v>239</v>
      </c>
      <c r="E81" s="39">
        <v>24</v>
      </c>
      <c r="F81" s="39">
        <v>24.5</v>
      </c>
      <c r="G81" s="38" t="s">
        <v>362</v>
      </c>
      <c r="H81" s="2">
        <f aca="true" t="shared" si="6" ref="H81:H90">H$79+E81/100</f>
        <v>55.14</v>
      </c>
      <c r="I81" s="82" t="s">
        <v>435</v>
      </c>
      <c r="J81" s="6">
        <v>6</v>
      </c>
      <c r="P81" s="80" t="s">
        <v>241</v>
      </c>
      <c r="Q81" s="2">
        <v>0.2</v>
      </c>
      <c r="S81" s="42">
        <v>0.7</v>
      </c>
      <c r="T81" s="38">
        <v>1.5</v>
      </c>
      <c r="Z81" s="68">
        <v>1</v>
      </c>
      <c r="AA81" s="2">
        <v>0.1</v>
      </c>
      <c r="AC81" s="42">
        <v>0.2</v>
      </c>
      <c r="AJ81" s="112">
        <v>1</v>
      </c>
      <c r="AK81" s="93" t="s">
        <v>561</v>
      </c>
    </row>
    <row r="82" spans="4:37" ht="21" customHeight="1">
      <c r="D82" s="38" t="s">
        <v>240</v>
      </c>
      <c r="E82" s="39">
        <v>24.5</v>
      </c>
      <c r="F82" s="39">
        <v>26</v>
      </c>
      <c r="G82" s="38" t="s">
        <v>362</v>
      </c>
      <c r="H82" s="2">
        <f t="shared" si="6"/>
        <v>55.144999999999996</v>
      </c>
      <c r="I82" s="2" t="s">
        <v>134</v>
      </c>
      <c r="J82" s="6">
        <v>1</v>
      </c>
      <c r="P82" s="80" t="s">
        <v>362</v>
      </c>
      <c r="Q82" s="2">
        <v>0.2</v>
      </c>
      <c r="S82" s="42">
        <v>0.3</v>
      </c>
      <c r="T82" s="38">
        <v>7</v>
      </c>
      <c r="Z82" s="68">
        <v>1</v>
      </c>
      <c r="AA82" s="2">
        <v>0.1</v>
      </c>
      <c r="AC82" s="42">
        <v>0.2</v>
      </c>
      <c r="AK82" s="93" t="s">
        <v>242</v>
      </c>
    </row>
    <row r="83" spans="4:37" ht="21.75" customHeight="1">
      <c r="D83" s="38" t="s">
        <v>424</v>
      </c>
      <c r="E83" s="39">
        <v>26</v>
      </c>
      <c r="F83" s="39">
        <v>41</v>
      </c>
      <c r="G83" s="38" t="s">
        <v>56</v>
      </c>
      <c r="H83" s="2">
        <f t="shared" si="6"/>
        <v>55.16</v>
      </c>
      <c r="I83" s="2" t="s">
        <v>135</v>
      </c>
      <c r="J83" s="6">
        <v>2</v>
      </c>
      <c r="P83" s="63">
        <v>12</v>
      </c>
      <c r="Q83" s="2">
        <v>0.2</v>
      </c>
      <c r="S83" s="42">
        <v>0.7</v>
      </c>
      <c r="T83" s="38">
        <v>7.5</v>
      </c>
      <c r="U83" s="63" t="s">
        <v>475</v>
      </c>
      <c r="V83" s="2">
        <v>0.1</v>
      </c>
      <c r="X83" s="42">
        <v>0.2</v>
      </c>
      <c r="Y83" s="84">
        <v>7.5</v>
      </c>
      <c r="Z83" s="68">
        <v>1</v>
      </c>
      <c r="AA83" s="2">
        <v>0.1</v>
      </c>
      <c r="AC83" s="42">
        <v>0.2</v>
      </c>
      <c r="AJ83" s="112">
        <v>1</v>
      </c>
      <c r="AK83" s="93" t="s">
        <v>249</v>
      </c>
    </row>
    <row r="84" spans="4:37" ht="21.75" customHeight="1">
      <c r="D84" s="38" t="s">
        <v>251</v>
      </c>
      <c r="E84" s="39">
        <v>41</v>
      </c>
      <c r="F84" s="39">
        <v>56</v>
      </c>
      <c r="G84" s="38" t="s">
        <v>418</v>
      </c>
      <c r="H84" s="2">
        <f t="shared" si="6"/>
        <v>55.309999999999995</v>
      </c>
      <c r="I84" s="2" t="s">
        <v>164</v>
      </c>
      <c r="J84" s="6">
        <v>10</v>
      </c>
      <c r="P84" s="63"/>
      <c r="Z84" s="68" t="s">
        <v>250</v>
      </c>
      <c r="AF84" s="2">
        <v>55</v>
      </c>
      <c r="AG84" s="2">
        <v>0.2</v>
      </c>
      <c r="AI84" s="42">
        <v>1.2</v>
      </c>
      <c r="AK84" s="93" t="s">
        <v>562</v>
      </c>
    </row>
    <row r="85" spans="4:29" ht="21.75" customHeight="1">
      <c r="D85" s="38" t="s">
        <v>252</v>
      </c>
      <c r="E85" s="39">
        <v>56</v>
      </c>
      <c r="F85" s="39">
        <v>84</v>
      </c>
      <c r="G85" s="38" t="s">
        <v>207</v>
      </c>
      <c r="H85" s="2">
        <f t="shared" si="6"/>
        <v>55.46</v>
      </c>
      <c r="I85" s="2" t="s">
        <v>135</v>
      </c>
      <c r="J85" s="6">
        <v>2</v>
      </c>
      <c r="K85" s="2">
        <v>79</v>
      </c>
      <c r="P85" s="63">
        <v>20</v>
      </c>
      <c r="Q85" s="2">
        <v>0.2</v>
      </c>
      <c r="S85" s="42">
        <v>1</v>
      </c>
      <c r="T85" s="38">
        <v>7.5</v>
      </c>
      <c r="U85" s="63" t="s">
        <v>455</v>
      </c>
      <c r="X85" s="42" t="s">
        <v>157</v>
      </c>
      <c r="Y85" s="84">
        <v>7.5</v>
      </c>
      <c r="Z85" s="68">
        <v>1</v>
      </c>
      <c r="AA85" s="2">
        <v>0.1</v>
      </c>
      <c r="AC85" s="42">
        <v>0.2</v>
      </c>
    </row>
    <row r="86" spans="4:37" ht="21.75" customHeight="1">
      <c r="D86" s="38" t="s">
        <v>253</v>
      </c>
      <c r="E86" s="39">
        <v>84</v>
      </c>
      <c r="F86" s="39">
        <v>88</v>
      </c>
      <c r="G86" s="38" t="s">
        <v>197</v>
      </c>
      <c r="H86" s="2">
        <f t="shared" si="6"/>
        <v>55.74</v>
      </c>
      <c r="I86" s="2" t="s">
        <v>135</v>
      </c>
      <c r="J86" s="6">
        <v>2</v>
      </c>
      <c r="K86" s="2">
        <v>74</v>
      </c>
      <c r="P86" s="63">
        <v>15</v>
      </c>
      <c r="Q86" s="2">
        <v>0.2</v>
      </c>
      <c r="S86" s="42">
        <v>0.4</v>
      </c>
      <c r="T86" s="38">
        <v>7.5</v>
      </c>
      <c r="Z86" s="68">
        <v>1</v>
      </c>
      <c r="AA86" s="2">
        <v>0.1</v>
      </c>
      <c r="AC86" s="42">
        <v>0.2</v>
      </c>
      <c r="AK86" s="93" t="s">
        <v>258</v>
      </c>
    </row>
    <row r="87" spans="4:29" ht="21.75" customHeight="1">
      <c r="D87" s="38" t="s">
        <v>254</v>
      </c>
      <c r="E87" s="39">
        <v>88</v>
      </c>
      <c r="F87" s="39">
        <v>93</v>
      </c>
      <c r="G87" s="38" t="s">
        <v>59</v>
      </c>
      <c r="H87" s="2">
        <f t="shared" si="6"/>
        <v>55.78</v>
      </c>
      <c r="I87" s="2" t="s">
        <v>135</v>
      </c>
      <c r="J87" s="6">
        <v>2</v>
      </c>
      <c r="K87" s="2">
        <v>79</v>
      </c>
      <c r="P87" s="63">
        <v>20</v>
      </c>
      <c r="Q87" s="2">
        <v>0.2</v>
      </c>
      <c r="S87" s="42">
        <v>0.7</v>
      </c>
      <c r="T87" s="38">
        <v>7.5</v>
      </c>
      <c r="Z87" s="68">
        <v>1</v>
      </c>
      <c r="AA87" s="2">
        <v>0.1</v>
      </c>
      <c r="AC87" s="42">
        <v>0.2</v>
      </c>
    </row>
    <row r="88" spans="4:37" ht="21.75" customHeight="1">
      <c r="D88" s="38" t="s">
        <v>206</v>
      </c>
      <c r="E88" s="39">
        <v>93</v>
      </c>
      <c r="F88" s="39">
        <v>101</v>
      </c>
      <c r="G88" s="38" t="s">
        <v>60</v>
      </c>
      <c r="H88" s="2">
        <f t="shared" si="6"/>
        <v>55.83</v>
      </c>
      <c r="I88" s="2" t="s">
        <v>135</v>
      </c>
      <c r="J88" s="6">
        <v>2</v>
      </c>
      <c r="K88" s="2">
        <v>84</v>
      </c>
      <c r="P88" s="63">
        <v>15</v>
      </c>
      <c r="Q88" s="2">
        <v>0.2</v>
      </c>
      <c r="S88" s="42">
        <v>0.8</v>
      </c>
      <c r="T88" s="38">
        <v>7.5</v>
      </c>
      <c r="U88" s="63" t="s">
        <v>455</v>
      </c>
      <c r="X88" s="42" t="s">
        <v>157</v>
      </c>
      <c r="Y88" s="84">
        <v>7.5</v>
      </c>
      <c r="Z88" s="68">
        <v>1</v>
      </c>
      <c r="AA88" s="2">
        <v>0.1</v>
      </c>
      <c r="AC88" s="42">
        <v>0.2</v>
      </c>
      <c r="AK88" s="93" t="s">
        <v>563</v>
      </c>
    </row>
    <row r="89" spans="4:37" ht="21.75" customHeight="1">
      <c r="D89" s="38" t="s">
        <v>255</v>
      </c>
      <c r="E89" s="39">
        <v>101</v>
      </c>
      <c r="F89" s="39">
        <v>105</v>
      </c>
      <c r="G89" s="38" t="s">
        <v>61</v>
      </c>
      <c r="H89" s="2">
        <f t="shared" si="6"/>
        <v>55.91</v>
      </c>
      <c r="I89" s="2" t="s">
        <v>134</v>
      </c>
      <c r="J89" s="6">
        <v>1</v>
      </c>
      <c r="K89" s="2">
        <v>94</v>
      </c>
      <c r="P89" s="63">
        <v>5</v>
      </c>
      <c r="Q89" s="2">
        <v>0.2</v>
      </c>
      <c r="S89" s="42">
        <v>0.3</v>
      </c>
      <c r="T89" s="38">
        <v>7.5</v>
      </c>
      <c r="Z89" s="68">
        <v>1</v>
      </c>
      <c r="AA89" s="2">
        <v>0.1</v>
      </c>
      <c r="AC89" s="42">
        <v>0.2</v>
      </c>
      <c r="AK89" s="93" t="s">
        <v>249</v>
      </c>
    </row>
    <row r="90" spans="1:37" ht="33.75">
      <c r="A90" s="50"/>
      <c r="B90" s="36"/>
      <c r="C90" s="36"/>
      <c r="D90" s="48" t="s">
        <v>256</v>
      </c>
      <c r="E90" s="57">
        <v>105</v>
      </c>
      <c r="F90" s="57">
        <v>122</v>
      </c>
      <c r="G90" s="48" t="s">
        <v>257</v>
      </c>
      <c r="H90" s="36">
        <f t="shared" si="6"/>
        <v>55.949999999999996</v>
      </c>
      <c r="I90" s="36" t="s">
        <v>135</v>
      </c>
      <c r="J90" s="7">
        <v>2</v>
      </c>
      <c r="K90" s="36">
        <v>73</v>
      </c>
      <c r="L90" s="36"/>
      <c r="M90" s="36"/>
      <c r="N90" s="49"/>
      <c r="O90" s="36"/>
      <c r="P90" s="64">
        <v>25</v>
      </c>
      <c r="Q90" s="36">
        <v>0.2</v>
      </c>
      <c r="R90" s="36"/>
      <c r="S90" s="49">
        <v>1.2</v>
      </c>
      <c r="T90" s="133">
        <v>7.5</v>
      </c>
      <c r="U90" s="64">
        <v>1</v>
      </c>
      <c r="V90" s="36">
        <v>0.1</v>
      </c>
      <c r="W90" s="36"/>
      <c r="X90" s="49">
        <v>0.3</v>
      </c>
      <c r="Y90" s="81">
        <v>7.5</v>
      </c>
      <c r="Z90" s="36">
        <v>1</v>
      </c>
      <c r="AA90" s="36">
        <v>0.1</v>
      </c>
      <c r="AB90" s="36"/>
      <c r="AC90" s="49">
        <v>0.2</v>
      </c>
      <c r="AD90" s="36"/>
      <c r="AE90" s="7"/>
      <c r="AF90" s="36"/>
      <c r="AG90" s="36"/>
      <c r="AH90" s="36"/>
      <c r="AI90" s="49"/>
      <c r="AJ90" s="116"/>
      <c r="AK90" s="96" t="s">
        <v>564</v>
      </c>
    </row>
    <row r="91" spans="1:37" ht="21.75" customHeight="1">
      <c r="A91" t="s">
        <v>451</v>
      </c>
      <c r="B91" s="2" t="s">
        <v>430</v>
      </c>
      <c r="C91" s="2">
        <v>1</v>
      </c>
      <c r="D91" s="38" t="s">
        <v>462</v>
      </c>
      <c r="E91" s="39">
        <v>0</v>
      </c>
      <c r="F91" s="39">
        <v>15</v>
      </c>
      <c r="G91" s="38" t="s">
        <v>454</v>
      </c>
      <c r="H91" s="2">
        <v>59.4</v>
      </c>
      <c r="I91" s="2" t="s">
        <v>135</v>
      </c>
      <c r="J91" s="6">
        <v>2</v>
      </c>
      <c r="K91" s="2">
        <v>84</v>
      </c>
      <c r="P91" s="63">
        <v>15</v>
      </c>
      <c r="Q91" s="2">
        <v>0.2</v>
      </c>
      <c r="S91" s="42">
        <v>0.8</v>
      </c>
      <c r="T91" s="38">
        <v>7.5</v>
      </c>
      <c r="U91" s="63" t="s">
        <v>455</v>
      </c>
      <c r="V91" s="2">
        <v>0.1</v>
      </c>
      <c r="X91" s="42">
        <v>0.3</v>
      </c>
      <c r="Y91" s="84">
        <v>7.5</v>
      </c>
      <c r="Z91" s="68">
        <v>1</v>
      </c>
      <c r="AA91" s="2">
        <v>0.1</v>
      </c>
      <c r="AC91" s="42">
        <v>0.2</v>
      </c>
      <c r="AJ91" s="112">
        <v>1</v>
      </c>
      <c r="AK91" s="93" t="s">
        <v>244</v>
      </c>
    </row>
    <row r="92" spans="4:37" ht="22.5">
      <c r="D92" s="38" t="s">
        <v>425</v>
      </c>
      <c r="E92" s="39">
        <v>15</v>
      </c>
      <c r="F92" s="39">
        <v>118</v>
      </c>
      <c r="G92" s="38" t="s">
        <v>419</v>
      </c>
      <c r="H92" s="2">
        <f>H$91+E92/100</f>
        <v>59.55</v>
      </c>
      <c r="I92" s="2" t="s">
        <v>135</v>
      </c>
      <c r="J92" s="6">
        <v>2</v>
      </c>
      <c r="K92" s="2">
        <v>86</v>
      </c>
      <c r="P92" s="63">
        <v>12</v>
      </c>
      <c r="Q92" s="2">
        <v>0.2</v>
      </c>
      <c r="S92" s="42">
        <v>0.7</v>
      </c>
      <c r="T92" s="38">
        <v>7.5</v>
      </c>
      <c r="U92" s="63">
        <v>1</v>
      </c>
      <c r="V92" s="2">
        <v>0.1</v>
      </c>
      <c r="X92" s="42">
        <v>0.3</v>
      </c>
      <c r="Y92" s="84">
        <v>7.5</v>
      </c>
      <c r="Z92" s="68">
        <v>1</v>
      </c>
      <c r="AA92" s="2">
        <v>0.1</v>
      </c>
      <c r="AC92" s="42">
        <v>0.4</v>
      </c>
      <c r="AJ92" s="112">
        <v>1</v>
      </c>
      <c r="AK92" s="93" t="s">
        <v>243</v>
      </c>
    </row>
    <row r="93" spans="4:37" ht="21" customHeight="1">
      <c r="D93" s="38" t="s">
        <v>245</v>
      </c>
      <c r="E93" s="39">
        <v>107</v>
      </c>
      <c r="F93" s="39">
        <v>113</v>
      </c>
      <c r="G93" s="38" t="s">
        <v>59</v>
      </c>
      <c r="H93" s="2">
        <f>H$91+E93/100</f>
        <v>60.47</v>
      </c>
      <c r="I93" s="2" t="s">
        <v>134</v>
      </c>
      <c r="J93" s="6">
        <v>1</v>
      </c>
      <c r="K93" s="2">
        <v>94</v>
      </c>
      <c r="P93" s="63">
        <v>5</v>
      </c>
      <c r="Q93" s="2">
        <v>0.1</v>
      </c>
      <c r="S93" s="42">
        <v>0.6</v>
      </c>
      <c r="T93" s="38">
        <v>7</v>
      </c>
      <c r="Z93" s="68">
        <v>1</v>
      </c>
      <c r="AJ93" s="112">
        <v>1</v>
      </c>
      <c r="AK93" s="93" t="s">
        <v>165</v>
      </c>
    </row>
    <row r="94" spans="4:37" ht="21" customHeight="1">
      <c r="D94" s="69" t="s">
        <v>168</v>
      </c>
      <c r="E94" s="70">
        <v>113</v>
      </c>
      <c r="F94" s="70">
        <v>130</v>
      </c>
      <c r="G94" s="69" t="s">
        <v>169</v>
      </c>
      <c r="H94" s="2">
        <f>H$91+E94/100</f>
        <v>60.53</v>
      </c>
      <c r="I94" s="2" t="s">
        <v>135</v>
      </c>
      <c r="J94" s="63">
        <v>2</v>
      </c>
      <c r="K94" s="68">
        <v>83</v>
      </c>
      <c r="L94" s="68"/>
      <c r="M94" s="68"/>
      <c r="N94" s="71"/>
      <c r="O94" s="68"/>
      <c r="P94" s="63">
        <v>15</v>
      </c>
      <c r="Q94" s="68">
        <v>0.2</v>
      </c>
      <c r="R94" s="68"/>
      <c r="S94" s="71">
        <v>1.2</v>
      </c>
      <c r="T94" s="69">
        <v>7.5</v>
      </c>
      <c r="U94" s="63">
        <v>1</v>
      </c>
      <c r="V94" s="68">
        <v>0.1</v>
      </c>
      <c r="W94" s="68"/>
      <c r="X94" s="71">
        <v>0.3</v>
      </c>
      <c r="Y94" s="84">
        <v>7.5</v>
      </c>
      <c r="Z94" s="68">
        <v>1</v>
      </c>
      <c r="AA94" s="68">
        <v>0.1</v>
      </c>
      <c r="AB94" s="68"/>
      <c r="AC94" s="71">
        <v>0.3</v>
      </c>
      <c r="AJ94" s="112">
        <v>2.5</v>
      </c>
      <c r="AK94" s="93" t="s">
        <v>171</v>
      </c>
    </row>
    <row r="95" spans="4:37" ht="21" customHeight="1">
      <c r="D95" s="38" t="s">
        <v>166</v>
      </c>
      <c r="E95" s="39">
        <v>130</v>
      </c>
      <c r="F95" s="39">
        <v>134</v>
      </c>
      <c r="G95" s="38" t="s">
        <v>257</v>
      </c>
      <c r="H95" s="2">
        <f>H$91+E95/100</f>
        <v>60.699999999999996</v>
      </c>
      <c r="I95" s="2" t="s">
        <v>134</v>
      </c>
      <c r="J95" s="6">
        <v>1</v>
      </c>
      <c r="K95" s="2">
        <v>89</v>
      </c>
      <c r="P95" s="63">
        <v>10</v>
      </c>
      <c r="Q95" s="2">
        <v>0.1</v>
      </c>
      <c r="S95" s="42">
        <v>0.6</v>
      </c>
      <c r="T95" s="38">
        <v>7</v>
      </c>
      <c r="Z95" s="68">
        <v>1</v>
      </c>
      <c r="AJ95" s="112">
        <v>2.5</v>
      </c>
      <c r="AK95" s="93" t="s">
        <v>165</v>
      </c>
    </row>
    <row r="96" spans="1:38" s="67" customFormat="1" ht="21.75" customHeight="1">
      <c r="A96" s="50"/>
      <c r="B96" s="36"/>
      <c r="C96" s="36"/>
      <c r="D96" s="48" t="s">
        <v>167</v>
      </c>
      <c r="E96" s="57">
        <v>134</v>
      </c>
      <c r="F96" s="57">
        <v>149</v>
      </c>
      <c r="G96" s="48" t="s">
        <v>170</v>
      </c>
      <c r="H96" s="36">
        <f>H$91+E96/100</f>
        <v>60.74</v>
      </c>
      <c r="I96" s="36" t="s">
        <v>135</v>
      </c>
      <c r="J96" s="7">
        <v>2</v>
      </c>
      <c r="K96" s="36">
        <v>83</v>
      </c>
      <c r="L96" s="36"/>
      <c r="M96" s="36"/>
      <c r="N96" s="49"/>
      <c r="O96" s="36"/>
      <c r="P96" s="64">
        <v>15</v>
      </c>
      <c r="Q96" s="36">
        <v>0.2</v>
      </c>
      <c r="R96" s="36"/>
      <c r="S96" s="49">
        <v>1.2</v>
      </c>
      <c r="T96" s="48">
        <v>7.5</v>
      </c>
      <c r="U96" s="64">
        <v>1</v>
      </c>
      <c r="V96" s="36">
        <v>0.1</v>
      </c>
      <c r="W96" s="36"/>
      <c r="X96" s="49">
        <v>0.3</v>
      </c>
      <c r="Y96" s="81">
        <v>7.5</v>
      </c>
      <c r="Z96" s="36">
        <v>1</v>
      </c>
      <c r="AA96" s="36">
        <v>0.1</v>
      </c>
      <c r="AB96" s="36"/>
      <c r="AC96" s="49">
        <v>0.3</v>
      </c>
      <c r="AD96" s="36"/>
      <c r="AE96" s="7"/>
      <c r="AF96" s="36"/>
      <c r="AG96" s="36"/>
      <c r="AH96" s="36"/>
      <c r="AI96" s="49"/>
      <c r="AJ96" s="116">
        <v>2.5</v>
      </c>
      <c r="AK96" s="93" t="s">
        <v>171</v>
      </c>
      <c r="AL96" s="70"/>
    </row>
    <row r="97" spans="1:38" s="67" customFormat="1" ht="45">
      <c r="A97" s="51" t="s">
        <v>451</v>
      </c>
      <c r="B97" s="52" t="s">
        <v>430</v>
      </c>
      <c r="C97" s="52">
        <v>2</v>
      </c>
      <c r="D97" s="53" t="s">
        <v>426</v>
      </c>
      <c r="E97" s="58">
        <v>0</v>
      </c>
      <c r="F97" s="58">
        <v>45</v>
      </c>
      <c r="G97" s="53" t="s">
        <v>384</v>
      </c>
      <c r="H97" s="52">
        <v>60.9</v>
      </c>
      <c r="I97" s="36" t="s">
        <v>135</v>
      </c>
      <c r="J97" s="65">
        <v>2</v>
      </c>
      <c r="K97" s="52">
        <v>80</v>
      </c>
      <c r="L97" s="52"/>
      <c r="M97" s="52"/>
      <c r="N97" s="55"/>
      <c r="O97" s="52"/>
      <c r="P97" s="65">
        <v>18</v>
      </c>
      <c r="Q97" s="52">
        <v>0.2</v>
      </c>
      <c r="R97" s="52"/>
      <c r="S97" s="55">
        <v>1.2</v>
      </c>
      <c r="T97" s="53">
        <v>7.5</v>
      </c>
      <c r="U97" s="65">
        <v>1</v>
      </c>
      <c r="V97" s="52">
        <v>0.1</v>
      </c>
      <c r="W97" s="52"/>
      <c r="X97" s="55">
        <v>0.4</v>
      </c>
      <c r="Y97" s="86">
        <v>7.5</v>
      </c>
      <c r="Z97" s="52">
        <v>1</v>
      </c>
      <c r="AA97" s="52">
        <v>0.1</v>
      </c>
      <c r="AB97" s="52"/>
      <c r="AC97" s="55">
        <v>0.3</v>
      </c>
      <c r="AD97" s="52"/>
      <c r="AE97" s="54"/>
      <c r="AF97" s="52"/>
      <c r="AG97" s="52"/>
      <c r="AH97" s="52"/>
      <c r="AI97" s="55"/>
      <c r="AJ97" s="117"/>
      <c r="AK97" s="98" t="s">
        <v>565</v>
      </c>
      <c r="AL97" s="70"/>
    </row>
    <row r="98" spans="1:38" s="67" customFormat="1" ht="22.5">
      <c r="A98" s="51" t="s">
        <v>451</v>
      </c>
      <c r="B98" s="52" t="s">
        <v>431</v>
      </c>
      <c r="C98" s="52">
        <v>1</v>
      </c>
      <c r="D98" s="53" t="s">
        <v>432</v>
      </c>
      <c r="E98" s="58">
        <v>0</v>
      </c>
      <c r="F98" s="58">
        <v>103</v>
      </c>
      <c r="G98" s="53" t="s">
        <v>433</v>
      </c>
      <c r="H98" s="52">
        <v>64.4</v>
      </c>
      <c r="I98" s="36" t="s">
        <v>135</v>
      </c>
      <c r="J98" s="54">
        <v>2</v>
      </c>
      <c r="K98" s="52">
        <v>88</v>
      </c>
      <c r="L98" s="52"/>
      <c r="M98" s="52"/>
      <c r="N98" s="55"/>
      <c r="O98" s="52"/>
      <c r="P98" s="65">
        <v>10</v>
      </c>
      <c r="Q98" s="52">
        <v>0.2</v>
      </c>
      <c r="R98" s="52"/>
      <c r="S98" s="55">
        <v>1.5</v>
      </c>
      <c r="T98" s="53">
        <v>7.5</v>
      </c>
      <c r="U98" s="65">
        <v>1</v>
      </c>
      <c r="V98" s="52">
        <v>0.1</v>
      </c>
      <c r="W98" s="52"/>
      <c r="X98" s="55">
        <v>0.3</v>
      </c>
      <c r="Y98" s="86">
        <v>7.5</v>
      </c>
      <c r="Z98" s="52">
        <v>1</v>
      </c>
      <c r="AA98" s="52">
        <v>0.1</v>
      </c>
      <c r="AB98" s="52"/>
      <c r="AC98" s="55">
        <v>0.3</v>
      </c>
      <c r="AD98" s="52"/>
      <c r="AE98" s="54"/>
      <c r="AF98" s="52"/>
      <c r="AG98" s="52"/>
      <c r="AH98" s="52"/>
      <c r="AI98" s="55"/>
      <c r="AJ98" s="117"/>
      <c r="AK98" s="98" t="s">
        <v>566</v>
      </c>
      <c r="AL98" s="70"/>
    </row>
    <row r="99" spans="1:37" ht="33.75">
      <c r="A99" t="s">
        <v>451</v>
      </c>
      <c r="B99" s="2" t="s">
        <v>172</v>
      </c>
      <c r="C99" s="2">
        <v>1</v>
      </c>
      <c r="D99" s="38" t="s">
        <v>173</v>
      </c>
      <c r="E99" s="39">
        <v>0</v>
      </c>
      <c r="F99" s="39">
        <v>54</v>
      </c>
      <c r="G99" s="38" t="s">
        <v>458</v>
      </c>
      <c r="H99" s="2">
        <v>69</v>
      </c>
      <c r="I99" s="2" t="s">
        <v>135</v>
      </c>
      <c r="J99" s="6">
        <v>2</v>
      </c>
      <c r="K99" s="2">
        <v>85</v>
      </c>
      <c r="P99" s="63">
        <v>13</v>
      </c>
      <c r="Q99" s="2">
        <v>0.2</v>
      </c>
      <c r="S99" s="42">
        <v>1</v>
      </c>
      <c r="T99" s="38">
        <v>7.5</v>
      </c>
      <c r="U99" s="63">
        <v>1</v>
      </c>
      <c r="V99" s="2">
        <v>0.1</v>
      </c>
      <c r="X99" s="42">
        <v>0.3</v>
      </c>
      <c r="Y99" s="84">
        <v>7.5</v>
      </c>
      <c r="Z99" s="68">
        <v>1</v>
      </c>
      <c r="AA99" s="2">
        <v>0.1</v>
      </c>
      <c r="AC99" s="42">
        <v>0.3</v>
      </c>
      <c r="AK99" s="93" t="s">
        <v>567</v>
      </c>
    </row>
    <row r="100" spans="4:37" ht="21.75" customHeight="1">
      <c r="D100" s="38" t="s">
        <v>174</v>
      </c>
      <c r="E100" s="39">
        <v>54</v>
      </c>
      <c r="F100" s="39">
        <v>83</v>
      </c>
      <c r="G100" s="38" t="s">
        <v>459</v>
      </c>
      <c r="H100" s="2">
        <f>H$99+E100/100</f>
        <v>69.54</v>
      </c>
      <c r="I100" s="2" t="s">
        <v>135</v>
      </c>
      <c r="J100" s="6">
        <v>2</v>
      </c>
      <c r="K100" s="2">
        <v>83</v>
      </c>
      <c r="P100" s="63">
        <v>15</v>
      </c>
      <c r="Q100" s="2">
        <v>0.2</v>
      </c>
      <c r="S100" s="42">
        <v>1.2</v>
      </c>
      <c r="T100" s="38">
        <v>7.5</v>
      </c>
      <c r="U100" s="63">
        <v>1</v>
      </c>
      <c r="V100" s="2">
        <v>0.1</v>
      </c>
      <c r="X100" s="42">
        <v>0.3</v>
      </c>
      <c r="Y100" s="84">
        <v>7.5</v>
      </c>
      <c r="Z100" s="68">
        <v>1</v>
      </c>
      <c r="AA100" s="2">
        <v>0.1</v>
      </c>
      <c r="AC100" s="42">
        <v>0.3</v>
      </c>
      <c r="AK100" s="93" t="s">
        <v>568</v>
      </c>
    </row>
    <row r="101" spans="4:37" ht="21.75" customHeight="1">
      <c r="D101" s="38" t="s">
        <v>456</v>
      </c>
      <c r="E101" s="39">
        <v>83</v>
      </c>
      <c r="F101" s="39">
        <v>123</v>
      </c>
      <c r="G101" s="38" t="s">
        <v>460</v>
      </c>
      <c r="H101" s="2">
        <f>H$99+E101/100</f>
        <v>69.83</v>
      </c>
      <c r="I101" s="2" t="s">
        <v>135</v>
      </c>
      <c r="J101" s="6">
        <v>2</v>
      </c>
      <c r="K101" s="2">
        <v>85</v>
      </c>
      <c r="P101" s="63">
        <v>13</v>
      </c>
      <c r="Q101" s="2">
        <v>0.2</v>
      </c>
      <c r="S101" s="42">
        <v>1.2</v>
      </c>
      <c r="T101" s="38">
        <v>7.5</v>
      </c>
      <c r="U101" s="63" t="s">
        <v>455</v>
      </c>
      <c r="V101" s="2">
        <v>0.1</v>
      </c>
      <c r="X101" s="42">
        <v>0.3</v>
      </c>
      <c r="Y101" s="84">
        <v>7.5</v>
      </c>
      <c r="Z101" s="68">
        <v>1</v>
      </c>
      <c r="AA101" s="2">
        <v>0.1</v>
      </c>
      <c r="AC101" s="42">
        <v>0.3</v>
      </c>
      <c r="AK101" s="93" t="s">
        <v>569</v>
      </c>
    </row>
    <row r="102" spans="2:38" s="50" customFormat="1" ht="22.5">
      <c r="B102" s="36"/>
      <c r="C102" s="36"/>
      <c r="D102" s="48" t="s">
        <v>457</v>
      </c>
      <c r="E102" s="57">
        <v>123</v>
      </c>
      <c r="F102" s="57">
        <v>149</v>
      </c>
      <c r="G102" s="48" t="s">
        <v>434</v>
      </c>
      <c r="H102" s="36">
        <f>H$99+E102/100</f>
        <v>70.23</v>
      </c>
      <c r="I102" s="36" t="s">
        <v>135</v>
      </c>
      <c r="J102" s="7">
        <v>2</v>
      </c>
      <c r="K102" s="36">
        <v>86</v>
      </c>
      <c r="L102" s="36"/>
      <c r="M102" s="36"/>
      <c r="N102" s="49"/>
      <c r="O102" s="36"/>
      <c r="P102" s="64">
        <v>13</v>
      </c>
      <c r="Q102" s="36">
        <v>0.2</v>
      </c>
      <c r="R102" s="36"/>
      <c r="S102" s="49">
        <v>1</v>
      </c>
      <c r="T102" s="48">
        <v>7.5</v>
      </c>
      <c r="U102" s="64" t="s">
        <v>5</v>
      </c>
      <c r="V102" s="36"/>
      <c r="W102" s="36"/>
      <c r="X102" s="49"/>
      <c r="Y102" s="81"/>
      <c r="Z102" s="36">
        <v>1</v>
      </c>
      <c r="AA102" s="36">
        <v>0.1</v>
      </c>
      <c r="AB102" s="36"/>
      <c r="AC102" s="49">
        <v>0.3</v>
      </c>
      <c r="AD102" s="36"/>
      <c r="AE102" s="7"/>
      <c r="AF102" s="36"/>
      <c r="AG102" s="36"/>
      <c r="AH102" s="36"/>
      <c r="AI102" s="49"/>
      <c r="AJ102" s="116"/>
      <c r="AK102" s="96" t="s">
        <v>570</v>
      </c>
      <c r="AL102" s="57"/>
    </row>
    <row r="103" spans="1:37" ht="21.75" customHeight="1">
      <c r="A103" t="s">
        <v>451</v>
      </c>
      <c r="B103" s="2" t="s">
        <v>492</v>
      </c>
      <c r="C103" s="2">
        <v>1</v>
      </c>
      <c r="D103" s="38" t="s">
        <v>493</v>
      </c>
      <c r="E103" s="39">
        <v>0</v>
      </c>
      <c r="F103" s="39">
        <v>7</v>
      </c>
      <c r="G103" s="38" t="s">
        <v>198</v>
      </c>
      <c r="H103" s="2">
        <v>74</v>
      </c>
      <c r="I103" s="2" t="s">
        <v>135</v>
      </c>
      <c r="J103" s="6">
        <v>2</v>
      </c>
      <c r="P103" s="63">
        <v>10</v>
      </c>
      <c r="Q103" s="2">
        <v>0.2</v>
      </c>
      <c r="S103" s="42">
        <v>0.5</v>
      </c>
      <c r="T103" s="38" t="s">
        <v>90</v>
      </c>
      <c r="U103" s="63" t="s">
        <v>455</v>
      </c>
      <c r="V103" s="2">
        <v>0.1</v>
      </c>
      <c r="X103" s="42">
        <v>0.3</v>
      </c>
      <c r="Y103" s="84">
        <v>7.5</v>
      </c>
      <c r="Z103" s="68">
        <v>1</v>
      </c>
      <c r="AA103" s="2">
        <v>0.1</v>
      </c>
      <c r="AC103" s="42">
        <v>0.1</v>
      </c>
      <c r="AK103" s="93" t="s">
        <v>568</v>
      </c>
    </row>
    <row r="104" spans="4:37" ht="21.75" customHeight="1">
      <c r="D104" s="38" t="s">
        <v>494</v>
      </c>
      <c r="E104" s="39">
        <v>7</v>
      </c>
      <c r="F104" s="39">
        <v>22</v>
      </c>
      <c r="G104" s="38" t="s">
        <v>509</v>
      </c>
      <c r="H104" s="2">
        <f aca="true" t="shared" si="7" ref="H104:H109">H$103+E104/100</f>
        <v>74.07</v>
      </c>
      <c r="I104" s="2" t="s">
        <v>134</v>
      </c>
      <c r="J104" s="6">
        <v>1</v>
      </c>
      <c r="K104" s="2">
        <v>91</v>
      </c>
      <c r="P104" s="63">
        <v>7</v>
      </c>
      <c r="Q104" s="2">
        <v>0.2</v>
      </c>
      <c r="S104" s="42">
        <v>0.5</v>
      </c>
      <c r="T104" s="38" t="s">
        <v>21</v>
      </c>
      <c r="Z104" s="68">
        <v>2</v>
      </c>
      <c r="AA104" s="2">
        <v>0.1</v>
      </c>
      <c r="AC104" s="42">
        <v>0.2</v>
      </c>
      <c r="AK104" s="93" t="s">
        <v>27</v>
      </c>
    </row>
    <row r="105" spans="4:37" ht="21.75" customHeight="1">
      <c r="D105" s="38" t="s">
        <v>495</v>
      </c>
      <c r="E105" s="39">
        <v>22</v>
      </c>
      <c r="F105" s="39">
        <v>29</v>
      </c>
      <c r="G105" s="38" t="s">
        <v>359</v>
      </c>
      <c r="H105" s="2">
        <f t="shared" si="7"/>
        <v>74.22</v>
      </c>
      <c r="I105" s="2" t="s">
        <v>134</v>
      </c>
      <c r="J105" s="6">
        <v>1</v>
      </c>
      <c r="K105" s="2">
        <v>98</v>
      </c>
      <c r="P105" s="63"/>
      <c r="T105" s="38">
        <v>2</v>
      </c>
      <c r="Z105" s="68">
        <v>1</v>
      </c>
      <c r="AA105" s="2">
        <v>0.1</v>
      </c>
      <c r="AC105" s="42">
        <v>0.2</v>
      </c>
      <c r="AK105" s="93" t="s">
        <v>26</v>
      </c>
    </row>
    <row r="106" spans="4:37" ht="21.75" customHeight="1">
      <c r="D106" s="38" t="s">
        <v>496</v>
      </c>
      <c r="E106" s="39">
        <v>29</v>
      </c>
      <c r="F106" s="39">
        <v>37</v>
      </c>
      <c r="G106" s="38" t="s">
        <v>472</v>
      </c>
      <c r="H106" s="2">
        <f t="shared" si="7"/>
        <v>74.29</v>
      </c>
      <c r="I106" s="2" t="s">
        <v>135</v>
      </c>
      <c r="J106" s="6">
        <v>2</v>
      </c>
      <c r="P106" s="63">
        <v>15</v>
      </c>
      <c r="Q106" s="2">
        <v>0.2</v>
      </c>
      <c r="S106" s="42">
        <v>0.3</v>
      </c>
      <c r="T106" s="38" t="s">
        <v>90</v>
      </c>
      <c r="Z106" s="68">
        <v>2</v>
      </c>
      <c r="AA106" s="2">
        <v>0.1</v>
      </c>
      <c r="AC106" s="42">
        <v>0.2</v>
      </c>
      <c r="AJ106" s="112">
        <v>5</v>
      </c>
      <c r="AK106" s="93" t="s">
        <v>26</v>
      </c>
    </row>
    <row r="107" spans="4:37" ht="22.5">
      <c r="D107" s="38" t="s">
        <v>497</v>
      </c>
      <c r="E107" s="39">
        <v>37</v>
      </c>
      <c r="F107" s="39">
        <v>70</v>
      </c>
      <c r="G107" s="38" t="s">
        <v>510</v>
      </c>
      <c r="H107" s="2">
        <f t="shared" si="7"/>
        <v>74.37</v>
      </c>
      <c r="I107" s="2" t="s">
        <v>134</v>
      </c>
      <c r="J107" s="6">
        <v>1</v>
      </c>
      <c r="K107" s="2">
        <v>98</v>
      </c>
      <c r="P107" s="63"/>
      <c r="T107" s="38">
        <v>2</v>
      </c>
      <c r="Z107" s="68">
        <v>1.5</v>
      </c>
      <c r="AA107" s="2">
        <v>0.1</v>
      </c>
      <c r="AC107" s="42">
        <v>0.2</v>
      </c>
      <c r="AK107" s="93" t="s">
        <v>571</v>
      </c>
    </row>
    <row r="108" spans="4:37" ht="21.75" customHeight="1">
      <c r="D108" s="38" t="s">
        <v>498</v>
      </c>
      <c r="E108" s="39">
        <v>70</v>
      </c>
      <c r="F108" s="39">
        <v>94</v>
      </c>
      <c r="G108" s="38" t="s">
        <v>511</v>
      </c>
      <c r="H108" s="2">
        <f t="shared" si="7"/>
        <v>74.7</v>
      </c>
      <c r="I108" s="2" t="s">
        <v>135</v>
      </c>
      <c r="J108" s="6">
        <v>2</v>
      </c>
      <c r="P108" s="63">
        <v>10</v>
      </c>
      <c r="Q108" s="2">
        <v>0.2</v>
      </c>
      <c r="S108" s="42">
        <v>0.7</v>
      </c>
      <c r="T108" s="38" t="s">
        <v>90</v>
      </c>
      <c r="Z108" s="68"/>
      <c r="AA108" s="2">
        <v>0.1</v>
      </c>
      <c r="AC108" s="42">
        <v>0.2</v>
      </c>
      <c r="AK108" s="93" t="s">
        <v>28</v>
      </c>
    </row>
    <row r="109" spans="2:38" s="50" customFormat="1" ht="21.75" customHeight="1">
      <c r="B109" s="36"/>
      <c r="C109" s="36"/>
      <c r="D109" s="48" t="s">
        <v>499</v>
      </c>
      <c r="E109" s="57">
        <v>94</v>
      </c>
      <c r="F109" s="57">
        <v>147</v>
      </c>
      <c r="G109" s="48" t="s">
        <v>512</v>
      </c>
      <c r="H109" s="36">
        <f t="shared" si="7"/>
        <v>74.94</v>
      </c>
      <c r="I109" s="36" t="s">
        <v>135</v>
      </c>
      <c r="J109" s="7">
        <v>2</v>
      </c>
      <c r="K109" s="36"/>
      <c r="L109" s="36"/>
      <c r="M109" s="36"/>
      <c r="N109" s="49"/>
      <c r="O109" s="36"/>
      <c r="P109" s="64">
        <v>10</v>
      </c>
      <c r="Q109" s="36">
        <v>0.1</v>
      </c>
      <c r="R109" s="36"/>
      <c r="S109" s="49">
        <v>0.6</v>
      </c>
      <c r="T109" s="48" t="s">
        <v>90</v>
      </c>
      <c r="U109" s="64" t="s">
        <v>455</v>
      </c>
      <c r="V109" s="36">
        <v>0.1</v>
      </c>
      <c r="W109" s="36"/>
      <c r="X109" s="49">
        <v>0.3</v>
      </c>
      <c r="Y109" s="81">
        <v>7.5</v>
      </c>
      <c r="Z109" s="36">
        <v>2</v>
      </c>
      <c r="AA109" s="36">
        <v>0.1</v>
      </c>
      <c r="AB109" s="36"/>
      <c r="AC109" s="49">
        <v>0.2</v>
      </c>
      <c r="AD109" s="36"/>
      <c r="AE109" s="7"/>
      <c r="AF109" s="36"/>
      <c r="AG109" s="36"/>
      <c r="AH109" s="36"/>
      <c r="AI109" s="49"/>
      <c r="AJ109" s="116"/>
      <c r="AK109" s="96" t="s">
        <v>572</v>
      </c>
      <c r="AL109" s="57"/>
    </row>
    <row r="110" spans="1:37" ht="45">
      <c r="A110" s="92" t="s">
        <v>451</v>
      </c>
      <c r="B110" s="2" t="s">
        <v>492</v>
      </c>
      <c r="C110" s="2">
        <v>2</v>
      </c>
      <c r="D110" s="38" t="s">
        <v>500</v>
      </c>
      <c r="E110" s="45">
        <v>0</v>
      </c>
      <c r="F110" s="45">
        <v>37</v>
      </c>
      <c r="G110" s="38" t="s">
        <v>4</v>
      </c>
      <c r="H110" s="2">
        <v>75.47</v>
      </c>
      <c r="I110" s="2" t="s">
        <v>135</v>
      </c>
      <c r="J110" s="6">
        <v>2</v>
      </c>
      <c r="P110" s="62">
        <v>10</v>
      </c>
      <c r="Q110" s="2">
        <v>0.2</v>
      </c>
      <c r="S110" s="42">
        <v>0.7</v>
      </c>
      <c r="T110" s="38" t="s">
        <v>90</v>
      </c>
      <c r="U110" s="63" t="s">
        <v>475</v>
      </c>
      <c r="V110" s="2">
        <v>0.1</v>
      </c>
      <c r="X110" s="42">
        <v>0.2</v>
      </c>
      <c r="Y110" s="84">
        <v>7.5</v>
      </c>
      <c r="Z110" s="68" t="s">
        <v>455</v>
      </c>
      <c r="AA110" s="2">
        <v>0.1</v>
      </c>
      <c r="AC110" s="42">
        <v>0.2</v>
      </c>
      <c r="AK110" s="93" t="s">
        <v>573</v>
      </c>
    </row>
    <row r="111" spans="4:37" ht="21.75" customHeight="1">
      <c r="D111" s="38" t="s">
        <v>501</v>
      </c>
      <c r="E111" s="45">
        <v>37</v>
      </c>
      <c r="F111" s="45">
        <v>49</v>
      </c>
      <c r="G111" s="38" t="s">
        <v>362</v>
      </c>
      <c r="H111" s="2">
        <f>H$110+F111/100</f>
        <v>75.96</v>
      </c>
      <c r="I111" s="2" t="s">
        <v>135</v>
      </c>
      <c r="J111" s="6">
        <v>2</v>
      </c>
      <c r="P111" s="63">
        <v>15</v>
      </c>
      <c r="Q111" s="2">
        <v>0.1</v>
      </c>
      <c r="S111" s="42">
        <v>1.2</v>
      </c>
      <c r="T111" s="38" t="s">
        <v>21</v>
      </c>
      <c r="U111" s="63" t="s">
        <v>455</v>
      </c>
      <c r="V111" s="2">
        <v>0.1</v>
      </c>
      <c r="X111" s="42">
        <v>0.3</v>
      </c>
      <c r="Y111" s="84">
        <v>7.5</v>
      </c>
      <c r="Z111" s="68">
        <v>1</v>
      </c>
      <c r="AA111" s="2">
        <v>0.1</v>
      </c>
      <c r="AC111" s="42">
        <v>0.2</v>
      </c>
      <c r="AK111" s="93" t="s">
        <v>574</v>
      </c>
    </row>
    <row r="112" spans="2:38" s="50" customFormat="1" ht="21.75" customHeight="1">
      <c r="B112" s="36"/>
      <c r="C112" s="36"/>
      <c r="D112" s="48" t="s">
        <v>502</v>
      </c>
      <c r="E112" s="83">
        <v>49</v>
      </c>
      <c r="F112" s="83">
        <v>112</v>
      </c>
      <c r="G112" s="48" t="s">
        <v>513</v>
      </c>
      <c r="H112" s="36">
        <f>H$110+F112/100</f>
        <v>76.59</v>
      </c>
      <c r="I112" s="36" t="s">
        <v>135</v>
      </c>
      <c r="J112" s="7">
        <v>2</v>
      </c>
      <c r="K112" s="36"/>
      <c r="L112" s="36"/>
      <c r="M112" s="36"/>
      <c r="N112" s="49"/>
      <c r="O112" s="36"/>
      <c r="P112" s="64">
        <v>12</v>
      </c>
      <c r="Q112" s="36">
        <v>0.1</v>
      </c>
      <c r="R112" s="36"/>
      <c r="S112" s="49">
        <v>0.6</v>
      </c>
      <c r="T112" s="48" t="s">
        <v>21</v>
      </c>
      <c r="U112" s="64" t="s">
        <v>455</v>
      </c>
      <c r="V112" s="36">
        <v>0.1</v>
      </c>
      <c r="W112" s="36"/>
      <c r="X112" s="49">
        <v>0.2</v>
      </c>
      <c r="Y112" s="81">
        <v>7.5</v>
      </c>
      <c r="Z112" s="36">
        <v>1</v>
      </c>
      <c r="AA112" s="36">
        <v>0.1</v>
      </c>
      <c r="AB112" s="36"/>
      <c r="AC112" s="49">
        <v>0.2</v>
      </c>
      <c r="AD112" s="36"/>
      <c r="AE112" s="7"/>
      <c r="AF112" s="36"/>
      <c r="AG112" s="36"/>
      <c r="AH112" s="36"/>
      <c r="AI112" s="49"/>
      <c r="AJ112" s="116"/>
      <c r="AK112" s="96" t="s">
        <v>574</v>
      </c>
      <c r="AL112" s="57"/>
    </row>
    <row r="113" spans="1:37" ht="21.75" customHeight="1">
      <c r="A113" s="92" t="s">
        <v>451</v>
      </c>
      <c r="B113" s="2" t="s">
        <v>517</v>
      </c>
      <c r="C113" s="2">
        <v>1</v>
      </c>
      <c r="D113" s="38" t="s">
        <v>503</v>
      </c>
      <c r="E113" s="45">
        <v>0</v>
      </c>
      <c r="F113" s="45">
        <v>40</v>
      </c>
      <c r="G113" s="38" t="s">
        <v>193</v>
      </c>
      <c r="H113" s="2">
        <v>83.7</v>
      </c>
      <c r="I113" s="2" t="s">
        <v>134</v>
      </c>
      <c r="J113" s="6">
        <v>1.5</v>
      </c>
      <c r="P113" s="63">
        <v>5</v>
      </c>
      <c r="Q113" s="73">
        <v>0.1</v>
      </c>
      <c r="R113" s="73"/>
      <c r="S113" s="77">
        <v>0.5</v>
      </c>
      <c r="T113" s="74">
        <v>8</v>
      </c>
      <c r="U113" s="63" t="s">
        <v>475</v>
      </c>
      <c r="V113" s="2">
        <v>0.1</v>
      </c>
      <c r="X113" s="42">
        <v>0.3</v>
      </c>
      <c r="Y113" s="84">
        <v>7.5</v>
      </c>
      <c r="Z113" s="68">
        <v>1</v>
      </c>
      <c r="AA113" s="2">
        <v>0.1</v>
      </c>
      <c r="AC113" s="42">
        <v>0.3</v>
      </c>
      <c r="AJ113" s="112">
        <v>2</v>
      </c>
      <c r="AK113" s="93" t="s">
        <v>575</v>
      </c>
    </row>
    <row r="114" spans="4:37" ht="21.75" customHeight="1">
      <c r="D114" s="38" t="s">
        <v>504</v>
      </c>
      <c r="E114" s="45">
        <v>40</v>
      </c>
      <c r="F114" s="45">
        <v>65</v>
      </c>
      <c r="G114" s="38" t="s">
        <v>514</v>
      </c>
      <c r="H114" s="2">
        <f>H$113+E114/100</f>
        <v>84.10000000000001</v>
      </c>
      <c r="I114" s="2" t="s">
        <v>135</v>
      </c>
      <c r="J114" s="6">
        <v>2</v>
      </c>
      <c r="P114" s="63">
        <v>9</v>
      </c>
      <c r="Q114" s="68">
        <v>0.1</v>
      </c>
      <c r="R114" s="68"/>
      <c r="S114" s="71">
        <v>0.7</v>
      </c>
      <c r="T114" s="69">
        <v>1.5</v>
      </c>
      <c r="U114" s="63" t="s">
        <v>455</v>
      </c>
      <c r="V114" s="2">
        <v>0.1</v>
      </c>
      <c r="X114" s="42">
        <v>0.3</v>
      </c>
      <c r="Y114" s="84">
        <v>7.5</v>
      </c>
      <c r="Z114" s="68" t="s">
        <v>455</v>
      </c>
      <c r="AA114" s="2">
        <v>0.1</v>
      </c>
      <c r="AC114" s="42">
        <v>1</v>
      </c>
      <c r="AK114" s="93" t="s">
        <v>548</v>
      </c>
    </row>
    <row r="115" spans="4:37" ht="21.75" customHeight="1">
      <c r="D115" s="38" t="s">
        <v>505</v>
      </c>
      <c r="E115" s="45">
        <v>65</v>
      </c>
      <c r="F115" s="45">
        <v>74</v>
      </c>
      <c r="G115" s="38" t="s">
        <v>195</v>
      </c>
      <c r="H115" s="2">
        <f>H$113+E115/100</f>
        <v>84.35000000000001</v>
      </c>
      <c r="I115" s="2" t="s">
        <v>135</v>
      </c>
      <c r="J115" s="6">
        <v>2</v>
      </c>
      <c r="P115" s="63">
        <v>12</v>
      </c>
      <c r="Q115" s="68">
        <v>0.1</v>
      </c>
      <c r="R115" s="68"/>
      <c r="S115" s="71">
        <v>1.2</v>
      </c>
      <c r="T115" s="69">
        <v>2</v>
      </c>
      <c r="U115" s="63">
        <v>1</v>
      </c>
      <c r="V115" s="2">
        <v>0.1</v>
      </c>
      <c r="X115" s="42">
        <v>0.3</v>
      </c>
      <c r="Y115" s="84">
        <v>7.5</v>
      </c>
      <c r="Z115" s="68" t="s">
        <v>455</v>
      </c>
      <c r="AA115" s="2">
        <v>0.1</v>
      </c>
      <c r="AC115" s="42">
        <v>0.2</v>
      </c>
      <c r="AJ115" s="112">
        <v>2</v>
      </c>
      <c r="AK115" s="93" t="s">
        <v>576</v>
      </c>
    </row>
    <row r="116" spans="2:38" s="50" customFormat="1" ht="21.75" customHeight="1">
      <c r="B116" s="36"/>
      <c r="C116" s="36"/>
      <c r="D116" s="48" t="s">
        <v>506</v>
      </c>
      <c r="E116" s="83">
        <v>74</v>
      </c>
      <c r="F116" s="83">
        <v>145</v>
      </c>
      <c r="G116" s="48" t="s">
        <v>515</v>
      </c>
      <c r="H116" s="36">
        <f>H$113+E116/100</f>
        <v>84.44</v>
      </c>
      <c r="I116" s="36" t="s">
        <v>134</v>
      </c>
      <c r="J116" s="7">
        <v>1.5</v>
      </c>
      <c r="K116" s="36"/>
      <c r="L116" s="36"/>
      <c r="M116" s="36"/>
      <c r="N116" s="49"/>
      <c r="O116" s="36"/>
      <c r="P116" s="64">
        <v>6</v>
      </c>
      <c r="Q116" s="36">
        <v>0.1</v>
      </c>
      <c r="R116" s="36"/>
      <c r="S116" s="49">
        <v>0.8</v>
      </c>
      <c r="T116" s="48" t="s">
        <v>21</v>
      </c>
      <c r="U116" s="64" t="s">
        <v>455</v>
      </c>
      <c r="V116" s="36">
        <v>0.1</v>
      </c>
      <c r="W116" s="36"/>
      <c r="X116" s="49">
        <v>0.2</v>
      </c>
      <c r="Y116" s="81">
        <v>7.5</v>
      </c>
      <c r="Z116" s="64" t="s">
        <v>455</v>
      </c>
      <c r="AA116" s="36">
        <v>0.1</v>
      </c>
      <c r="AB116" s="36"/>
      <c r="AC116" s="49">
        <v>0.5</v>
      </c>
      <c r="AD116" s="36"/>
      <c r="AE116" s="7"/>
      <c r="AF116" s="36"/>
      <c r="AG116" s="36"/>
      <c r="AH116" s="36"/>
      <c r="AI116" s="49"/>
      <c r="AJ116" s="116">
        <v>2</v>
      </c>
      <c r="AK116" s="96" t="s">
        <v>548</v>
      </c>
      <c r="AL116" s="57"/>
    </row>
    <row r="117" spans="1:37" ht="21" customHeight="1">
      <c r="A117" s="92" t="s">
        <v>451</v>
      </c>
      <c r="B117" s="2" t="s">
        <v>517</v>
      </c>
      <c r="C117" s="2">
        <v>2</v>
      </c>
      <c r="D117" s="38" t="s">
        <v>420</v>
      </c>
      <c r="E117" s="45">
        <v>0</v>
      </c>
      <c r="F117" s="45">
        <v>58</v>
      </c>
      <c r="G117" s="38" t="s">
        <v>55</v>
      </c>
      <c r="H117" s="2">
        <v>85.14</v>
      </c>
      <c r="I117" s="2" t="s">
        <v>134</v>
      </c>
      <c r="J117" s="5">
        <v>1.5</v>
      </c>
      <c r="P117" s="63">
        <v>7</v>
      </c>
      <c r="Q117" s="73">
        <v>0.1</v>
      </c>
      <c r="R117" s="73"/>
      <c r="S117" s="77">
        <v>0.5</v>
      </c>
      <c r="T117" s="74">
        <v>8</v>
      </c>
      <c r="U117" s="63" t="s">
        <v>5</v>
      </c>
      <c r="Z117" s="68" t="s">
        <v>455</v>
      </c>
      <c r="AA117" s="2">
        <v>0.1</v>
      </c>
      <c r="AC117" s="42">
        <v>0.5</v>
      </c>
      <c r="AJ117" s="112">
        <v>2</v>
      </c>
      <c r="AK117" s="93" t="s">
        <v>577</v>
      </c>
    </row>
    <row r="118" spans="4:37" ht="21" customHeight="1">
      <c r="D118" s="38" t="s">
        <v>46</v>
      </c>
      <c r="E118" s="45">
        <v>58</v>
      </c>
      <c r="F118" s="45">
        <v>67</v>
      </c>
      <c r="G118" s="38" t="s">
        <v>200</v>
      </c>
      <c r="H118" s="2">
        <f>H$117+E118/100</f>
        <v>85.72</v>
      </c>
      <c r="I118" s="2" t="s">
        <v>135</v>
      </c>
      <c r="J118" s="6">
        <v>2</v>
      </c>
      <c r="P118" s="63">
        <v>18</v>
      </c>
      <c r="Q118" s="68">
        <v>0.1</v>
      </c>
      <c r="R118" s="68"/>
      <c r="S118" s="71">
        <v>0.5</v>
      </c>
      <c r="T118" s="69">
        <v>8</v>
      </c>
      <c r="U118" s="63" t="s">
        <v>5</v>
      </c>
      <c r="Z118" s="68" t="s">
        <v>455</v>
      </c>
      <c r="AA118" s="2">
        <v>0.1</v>
      </c>
      <c r="AC118" s="42">
        <v>0.5</v>
      </c>
      <c r="AJ118" s="112">
        <v>2</v>
      </c>
      <c r="AK118" s="93" t="s">
        <v>577</v>
      </c>
    </row>
    <row r="119" spans="4:37" ht="22.5">
      <c r="D119" s="38" t="s">
        <v>507</v>
      </c>
      <c r="E119" s="45">
        <v>67</v>
      </c>
      <c r="F119" s="45">
        <v>80</v>
      </c>
      <c r="G119" s="38" t="s">
        <v>156</v>
      </c>
      <c r="H119" s="2">
        <f>H$117+E119/100</f>
        <v>85.81</v>
      </c>
      <c r="I119" s="2" t="s">
        <v>134</v>
      </c>
      <c r="J119" s="6">
        <v>1</v>
      </c>
      <c r="P119" s="63">
        <v>5</v>
      </c>
      <c r="Q119" s="68">
        <v>0.2</v>
      </c>
      <c r="R119" s="68"/>
      <c r="S119" s="71">
        <v>0.8</v>
      </c>
      <c r="T119" s="69">
        <v>8</v>
      </c>
      <c r="U119" s="63" t="s">
        <v>5</v>
      </c>
      <c r="Z119" s="68" t="s">
        <v>455</v>
      </c>
      <c r="AA119" s="2">
        <v>0.1</v>
      </c>
      <c r="AC119" s="42">
        <v>0.2</v>
      </c>
      <c r="AK119" s="93" t="s">
        <v>578</v>
      </c>
    </row>
    <row r="120" spans="2:38" s="50" customFormat="1" ht="22.5">
      <c r="B120" s="36"/>
      <c r="C120" s="36"/>
      <c r="D120" s="48" t="s">
        <v>508</v>
      </c>
      <c r="E120" s="83">
        <v>80</v>
      </c>
      <c r="F120" s="83">
        <v>137</v>
      </c>
      <c r="G120" s="48" t="s">
        <v>516</v>
      </c>
      <c r="H120" s="36">
        <f>H$117+E120/100</f>
        <v>85.94</v>
      </c>
      <c r="I120" s="36" t="s">
        <v>135</v>
      </c>
      <c r="J120" s="7">
        <v>2</v>
      </c>
      <c r="K120" s="36"/>
      <c r="L120" s="36"/>
      <c r="M120" s="36"/>
      <c r="N120" s="49"/>
      <c r="O120" s="36"/>
      <c r="P120" s="64">
        <v>18</v>
      </c>
      <c r="Q120" s="36">
        <v>0.1</v>
      </c>
      <c r="R120" s="36"/>
      <c r="S120" s="49">
        <v>0.7</v>
      </c>
      <c r="T120" s="48">
        <v>8</v>
      </c>
      <c r="U120" s="64" t="s">
        <v>5</v>
      </c>
      <c r="V120" s="36"/>
      <c r="W120" s="36"/>
      <c r="X120" s="49"/>
      <c r="Y120" s="81"/>
      <c r="Z120" s="64" t="s">
        <v>455</v>
      </c>
      <c r="AA120" s="36">
        <v>0.1</v>
      </c>
      <c r="AB120" s="36"/>
      <c r="AC120" s="49">
        <v>0.1</v>
      </c>
      <c r="AD120" s="36"/>
      <c r="AE120" s="7"/>
      <c r="AF120" s="36"/>
      <c r="AG120" s="36"/>
      <c r="AH120" s="36"/>
      <c r="AI120" s="49"/>
      <c r="AJ120" s="116">
        <v>2</v>
      </c>
      <c r="AK120" s="99" t="s">
        <v>578</v>
      </c>
      <c r="AL120" s="57"/>
    </row>
    <row r="121" spans="1:38" s="2" customFormat="1" ht="21" customHeight="1">
      <c r="A121" s="92" t="s">
        <v>451</v>
      </c>
      <c r="B121" s="2" t="s">
        <v>518</v>
      </c>
      <c r="C121" s="2">
        <v>1</v>
      </c>
      <c r="D121" s="38" t="s">
        <v>519</v>
      </c>
      <c r="E121" s="45">
        <v>0</v>
      </c>
      <c r="F121" s="45">
        <v>16</v>
      </c>
      <c r="G121" s="38" t="s">
        <v>454</v>
      </c>
      <c r="H121" s="2">
        <v>88.3</v>
      </c>
      <c r="I121" s="2" t="s">
        <v>135</v>
      </c>
      <c r="J121" s="63">
        <v>2</v>
      </c>
      <c r="N121" s="42"/>
      <c r="P121" s="63">
        <v>10</v>
      </c>
      <c r="Q121" s="68">
        <v>0.1</v>
      </c>
      <c r="R121" s="68"/>
      <c r="S121" s="71">
        <v>0.7</v>
      </c>
      <c r="T121" s="69">
        <v>8</v>
      </c>
      <c r="U121" s="63"/>
      <c r="X121" s="42"/>
      <c r="Y121" s="84"/>
      <c r="Z121" s="68" t="s">
        <v>455</v>
      </c>
      <c r="AC121" s="42"/>
      <c r="AE121" s="6"/>
      <c r="AI121" s="42"/>
      <c r="AJ121" s="112">
        <v>1.5</v>
      </c>
      <c r="AK121" s="93" t="s">
        <v>232</v>
      </c>
      <c r="AL121" s="39"/>
    </row>
    <row r="122" spans="4:37" s="2" customFormat="1" ht="21" customHeight="1">
      <c r="D122" s="38" t="s">
        <v>520</v>
      </c>
      <c r="E122" s="2">
        <v>16</v>
      </c>
      <c r="F122" s="2">
        <v>23</v>
      </c>
      <c r="G122" s="2">
        <v>3</v>
      </c>
      <c r="H122" s="2">
        <f aca="true" t="shared" si="8" ref="H122:H127">H$121+E122/100</f>
        <v>88.46</v>
      </c>
      <c r="I122" s="2" t="s">
        <v>135</v>
      </c>
      <c r="J122" s="63">
        <v>2</v>
      </c>
      <c r="P122" s="63">
        <v>18</v>
      </c>
      <c r="Q122" s="68">
        <v>0.1</v>
      </c>
      <c r="R122" s="68"/>
      <c r="S122" s="68">
        <v>0.9</v>
      </c>
      <c r="T122" s="69" t="s">
        <v>90</v>
      </c>
      <c r="U122" s="63" t="s">
        <v>455</v>
      </c>
      <c r="V122" s="2">
        <v>0.1</v>
      </c>
      <c r="X122" s="2">
        <v>0.2</v>
      </c>
      <c r="Y122" s="84">
        <v>8</v>
      </c>
      <c r="Z122" s="68" t="s">
        <v>455</v>
      </c>
      <c r="AA122" s="2">
        <v>0.1</v>
      </c>
      <c r="AC122" s="2">
        <v>0.9</v>
      </c>
      <c r="AE122" s="6"/>
      <c r="AJ122" s="112">
        <v>1.5</v>
      </c>
      <c r="AK122" s="111" t="s">
        <v>548</v>
      </c>
    </row>
    <row r="123" spans="4:37" s="2" customFormat="1" ht="21" customHeight="1">
      <c r="D123" s="38" t="s">
        <v>521</v>
      </c>
      <c r="E123" s="2">
        <v>23</v>
      </c>
      <c r="F123" s="2">
        <v>45</v>
      </c>
      <c r="G123" s="38" t="s">
        <v>222</v>
      </c>
      <c r="H123" s="2">
        <f t="shared" si="8"/>
        <v>88.53</v>
      </c>
      <c r="I123" s="2" t="s">
        <v>134</v>
      </c>
      <c r="J123" s="63">
        <v>1.5</v>
      </c>
      <c r="P123" s="63">
        <v>5</v>
      </c>
      <c r="Q123" s="68">
        <v>0.1</v>
      </c>
      <c r="R123" s="68"/>
      <c r="S123" s="68">
        <v>0.7</v>
      </c>
      <c r="T123" s="69">
        <v>8</v>
      </c>
      <c r="U123" s="63"/>
      <c r="Y123" s="84"/>
      <c r="Z123" s="2">
        <v>3</v>
      </c>
      <c r="AA123" s="2">
        <v>0.1</v>
      </c>
      <c r="AC123" s="2">
        <v>0.2</v>
      </c>
      <c r="AE123" s="6"/>
      <c r="AJ123" s="112">
        <v>2</v>
      </c>
      <c r="AK123" s="100" t="s">
        <v>579</v>
      </c>
    </row>
    <row r="124" spans="4:37" s="2" customFormat="1" ht="22.5">
      <c r="D124" s="38" t="s">
        <v>522</v>
      </c>
      <c r="E124" s="2">
        <v>45</v>
      </c>
      <c r="F124" s="2">
        <v>85</v>
      </c>
      <c r="G124" s="38" t="s">
        <v>223</v>
      </c>
      <c r="H124" s="2">
        <f t="shared" si="8"/>
        <v>88.75</v>
      </c>
      <c r="I124" s="2" t="s">
        <v>134</v>
      </c>
      <c r="J124" s="63">
        <v>1</v>
      </c>
      <c r="K124" s="2">
        <v>98</v>
      </c>
      <c r="P124" s="63"/>
      <c r="Q124" s="68"/>
      <c r="R124" s="68"/>
      <c r="S124" s="68"/>
      <c r="T124" s="69"/>
      <c r="U124" s="63"/>
      <c r="Y124" s="84"/>
      <c r="Z124" s="2">
        <v>1</v>
      </c>
      <c r="AA124" s="2">
        <v>0.1</v>
      </c>
      <c r="AC124" s="2">
        <v>0.2</v>
      </c>
      <c r="AE124" s="6"/>
      <c r="AJ124" s="112"/>
      <c r="AK124" s="100" t="s">
        <v>580</v>
      </c>
    </row>
    <row r="125" spans="4:37" s="2" customFormat="1" ht="21" customHeight="1">
      <c r="D125" s="38" t="s">
        <v>523</v>
      </c>
      <c r="E125" s="2">
        <v>85</v>
      </c>
      <c r="F125" s="2">
        <v>97</v>
      </c>
      <c r="G125" s="38" t="s">
        <v>224</v>
      </c>
      <c r="H125" s="2">
        <f t="shared" si="8"/>
        <v>89.14999999999999</v>
      </c>
      <c r="I125" s="2" t="s">
        <v>134</v>
      </c>
      <c r="J125" s="63">
        <v>1.5</v>
      </c>
      <c r="P125" s="63">
        <v>5</v>
      </c>
      <c r="Q125" s="68">
        <v>0.1</v>
      </c>
      <c r="R125" s="68"/>
      <c r="S125" s="68">
        <v>0.7</v>
      </c>
      <c r="T125" s="69">
        <v>8</v>
      </c>
      <c r="U125" s="63"/>
      <c r="Y125" s="84"/>
      <c r="Z125" s="2">
        <v>1</v>
      </c>
      <c r="AA125" s="2">
        <v>0.1</v>
      </c>
      <c r="AC125" s="2">
        <v>0.2</v>
      </c>
      <c r="AE125" s="6"/>
      <c r="AJ125" s="112">
        <v>2</v>
      </c>
      <c r="AK125" s="100" t="s">
        <v>579</v>
      </c>
    </row>
    <row r="126" spans="1:37" s="2" customFormat="1" ht="21" customHeight="1">
      <c r="A126" s="38"/>
      <c r="B126" s="38"/>
      <c r="C126" s="38"/>
      <c r="D126" s="38" t="s">
        <v>211</v>
      </c>
      <c r="E126" s="38" t="s">
        <v>392</v>
      </c>
      <c r="F126" s="38" t="s">
        <v>393</v>
      </c>
      <c r="G126" s="38" t="s">
        <v>225</v>
      </c>
      <c r="H126" s="2">
        <f t="shared" si="8"/>
        <v>89.27</v>
      </c>
      <c r="I126" s="2" t="s">
        <v>134</v>
      </c>
      <c r="J126" s="63">
        <v>1</v>
      </c>
      <c r="K126" s="2">
        <v>98</v>
      </c>
      <c r="P126" s="63"/>
      <c r="Q126" s="68"/>
      <c r="R126" s="68"/>
      <c r="S126" s="68"/>
      <c r="T126" s="69"/>
      <c r="U126" s="63"/>
      <c r="Y126" s="84"/>
      <c r="Z126" s="2">
        <v>1</v>
      </c>
      <c r="AA126" s="2">
        <v>0.1</v>
      </c>
      <c r="AC126" s="2">
        <v>0.2</v>
      </c>
      <c r="AE126" s="6"/>
      <c r="AJ126" s="112">
        <v>2</v>
      </c>
      <c r="AK126" s="100" t="s">
        <v>26</v>
      </c>
    </row>
    <row r="127" spans="1:37" s="36" customFormat="1" ht="21" customHeight="1">
      <c r="A127" s="48"/>
      <c r="B127" s="48"/>
      <c r="C127" s="48"/>
      <c r="D127" s="48" t="s">
        <v>212</v>
      </c>
      <c r="E127" s="48" t="s">
        <v>393</v>
      </c>
      <c r="F127" s="48" t="s">
        <v>327</v>
      </c>
      <c r="G127" s="48" t="s">
        <v>226</v>
      </c>
      <c r="H127" s="36">
        <f t="shared" si="8"/>
        <v>89.38</v>
      </c>
      <c r="I127" s="36" t="s">
        <v>135</v>
      </c>
      <c r="J127" s="64">
        <v>2</v>
      </c>
      <c r="P127" s="64">
        <v>18</v>
      </c>
      <c r="Q127" s="36">
        <v>0.1</v>
      </c>
      <c r="S127" s="36">
        <v>0.9</v>
      </c>
      <c r="T127" s="48">
        <v>2</v>
      </c>
      <c r="U127" s="64">
        <v>1</v>
      </c>
      <c r="V127" s="36">
        <v>0.1</v>
      </c>
      <c r="X127" s="36">
        <v>0.3</v>
      </c>
      <c r="Y127" s="81">
        <v>8</v>
      </c>
      <c r="Z127" s="36">
        <v>1</v>
      </c>
      <c r="AA127" s="36">
        <v>0.1</v>
      </c>
      <c r="AC127" s="36">
        <v>0.3</v>
      </c>
      <c r="AE127" s="7"/>
      <c r="AJ127" s="116">
        <v>1.5</v>
      </c>
      <c r="AK127" s="101" t="s">
        <v>581</v>
      </c>
    </row>
    <row r="128" spans="1:37" s="52" customFormat="1" ht="21" customHeight="1">
      <c r="A128" s="121" t="s">
        <v>451</v>
      </c>
      <c r="B128" s="53" t="s">
        <v>518</v>
      </c>
      <c r="C128" s="53" t="s">
        <v>199</v>
      </c>
      <c r="D128" s="53" t="s">
        <v>213</v>
      </c>
      <c r="E128" s="53" t="s">
        <v>394</v>
      </c>
      <c r="F128" s="53" t="s">
        <v>412</v>
      </c>
      <c r="G128" s="53" t="s">
        <v>4</v>
      </c>
      <c r="H128" s="53" t="s">
        <v>338</v>
      </c>
      <c r="I128" s="36" t="s">
        <v>135</v>
      </c>
      <c r="J128" s="65">
        <v>2</v>
      </c>
      <c r="P128" s="65">
        <v>15</v>
      </c>
      <c r="Q128" s="52">
        <v>0.2</v>
      </c>
      <c r="S128" s="52">
        <v>0.6</v>
      </c>
      <c r="T128" s="53">
        <v>1.5</v>
      </c>
      <c r="U128" s="65">
        <v>1</v>
      </c>
      <c r="V128" s="52">
        <v>0.1</v>
      </c>
      <c r="X128" s="52">
        <v>0.5</v>
      </c>
      <c r="Y128" s="86">
        <v>8</v>
      </c>
      <c r="Z128" s="52">
        <v>1</v>
      </c>
      <c r="AA128" s="52">
        <v>0.1</v>
      </c>
      <c r="AC128" s="52">
        <v>0.3</v>
      </c>
      <c r="AE128" s="54"/>
      <c r="AJ128" s="117">
        <v>2</v>
      </c>
      <c r="AK128" s="101" t="s">
        <v>581</v>
      </c>
    </row>
    <row r="129" spans="1:37" s="2" customFormat="1" ht="21" customHeight="1">
      <c r="A129" s="92" t="s">
        <v>451</v>
      </c>
      <c r="B129" s="38" t="s">
        <v>214</v>
      </c>
      <c r="C129" s="38" t="s">
        <v>198</v>
      </c>
      <c r="D129" s="38" t="s">
        <v>233</v>
      </c>
      <c r="E129" s="38" t="s">
        <v>394</v>
      </c>
      <c r="F129" s="38" t="s">
        <v>156</v>
      </c>
      <c r="G129" s="38" t="s">
        <v>198</v>
      </c>
      <c r="H129" s="38" t="s">
        <v>339</v>
      </c>
      <c r="I129" s="2" t="s">
        <v>134</v>
      </c>
      <c r="J129" s="63">
        <v>1</v>
      </c>
      <c r="K129" s="2">
        <v>97</v>
      </c>
      <c r="P129" s="63">
        <v>1.5</v>
      </c>
      <c r="Q129" s="68"/>
      <c r="R129" s="68"/>
      <c r="S129" s="68"/>
      <c r="T129" s="69"/>
      <c r="U129" s="63"/>
      <c r="Y129" s="84"/>
      <c r="Z129" s="68" t="s">
        <v>455</v>
      </c>
      <c r="AA129" s="2">
        <v>0.05</v>
      </c>
      <c r="AC129" s="2">
        <v>0.2</v>
      </c>
      <c r="AE129" s="6"/>
      <c r="AJ129" s="112">
        <v>2</v>
      </c>
      <c r="AK129" s="100" t="s">
        <v>26</v>
      </c>
    </row>
    <row r="130" spans="1:37" s="2" customFormat="1" ht="21" customHeight="1">
      <c r="A130" s="38"/>
      <c r="B130" s="38"/>
      <c r="C130" s="38"/>
      <c r="D130" s="38" t="s">
        <v>215</v>
      </c>
      <c r="E130" s="38" t="s">
        <v>156</v>
      </c>
      <c r="F130" s="38" t="s">
        <v>257</v>
      </c>
      <c r="G130" s="38" t="s">
        <v>509</v>
      </c>
      <c r="H130" s="56">
        <f>H$129+E130/100</f>
        <v>93.36</v>
      </c>
      <c r="I130" s="2" t="s">
        <v>135</v>
      </c>
      <c r="J130" s="63">
        <v>2</v>
      </c>
      <c r="P130" s="63">
        <v>18</v>
      </c>
      <c r="Q130" s="68">
        <v>0.2</v>
      </c>
      <c r="R130" s="68"/>
      <c r="S130" s="68">
        <v>0.6</v>
      </c>
      <c r="T130" s="69">
        <v>1</v>
      </c>
      <c r="U130" s="63">
        <v>1</v>
      </c>
      <c r="V130" s="2">
        <v>0.1</v>
      </c>
      <c r="X130" s="2">
        <v>0.4</v>
      </c>
      <c r="Y130" s="84">
        <v>8</v>
      </c>
      <c r="Z130" s="2">
        <v>1</v>
      </c>
      <c r="AA130" s="2">
        <v>0.1</v>
      </c>
      <c r="AC130" s="2">
        <v>0.5</v>
      </c>
      <c r="AE130" s="6"/>
      <c r="AJ130" s="112">
        <v>2</v>
      </c>
      <c r="AK130" s="100" t="s">
        <v>582</v>
      </c>
    </row>
    <row r="131" spans="1:37" s="2" customFormat="1" ht="21" customHeight="1">
      <c r="A131" s="38"/>
      <c r="B131" s="38"/>
      <c r="C131" s="38"/>
      <c r="D131" s="38" t="s">
        <v>216</v>
      </c>
      <c r="E131" s="38" t="s">
        <v>257</v>
      </c>
      <c r="F131" s="38" t="s">
        <v>395</v>
      </c>
      <c r="G131" s="38" t="s">
        <v>227</v>
      </c>
      <c r="H131" s="56">
        <f aca="true" t="shared" si="9" ref="H131:H136">H$129+E131/100</f>
        <v>93.47</v>
      </c>
      <c r="I131" s="2" t="s">
        <v>135</v>
      </c>
      <c r="J131" s="63">
        <v>2</v>
      </c>
      <c r="P131" s="63">
        <v>15</v>
      </c>
      <c r="Q131" s="68">
        <v>0.1</v>
      </c>
      <c r="R131" s="68"/>
      <c r="S131" s="68">
        <v>0.5</v>
      </c>
      <c r="T131" s="69">
        <v>2</v>
      </c>
      <c r="U131" s="63" t="s">
        <v>455</v>
      </c>
      <c r="V131" s="2">
        <v>0.1</v>
      </c>
      <c r="X131" s="2">
        <v>0.3</v>
      </c>
      <c r="Y131" s="84">
        <v>8</v>
      </c>
      <c r="Z131" s="68" t="s">
        <v>455</v>
      </c>
      <c r="AA131" s="2">
        <v>0.1</v>
      </c>
      <c r="AC131" s="2">
        <v>0.4</v>
      </c>
      <c r="AE131" s="6"/>
      <c r="AJ131" s="112">
        <v>2</v>
      </c>
      <c r="AK131" s="100" t="s">
        <v>249</v>
      </c>
    </row>
    <row r="132" spans="1:37" s="2" customFormat="1" ht="21" customHeight="1">
      <c r="A132" s="38"/>
      <c r="B132" s="38"/>
      <c r="C132" s="38"/>
      <c r="D132" s="38" t="s">
        <v>217</v>
      </c>
      <c r="E132" s="38" t="s">
        <v>395</v>
      </c>
      <c r="F132" s="38" t="s">
        <v>396</v>
      </c>
      <c r="G132" s="38" t="s">
        <v>228</v>
      </c>
      <c r="H132" s="56">
        <f t="shared" si="9"/>
        <v>93.71</v>
      </c>
      <c r="I132" s="2" t="s">
        <v>135</v>
      </c>
      <c r="J132" s="63">
        <v>2</v>
      </c>
      <c r="P132" s="63">
        <v>18</v>
      </c>
      <c r="Q132" s="68">
        <v>0.1</v>
      </c>
      <c r="R132" s="68"/>
      <c r="S132" s="68">
        <v>0.9</v>
      </c>
      <c r="T132" s="69">
        <v>1</v>
      </c>
      <c r="U132" s="63" t="s">
        <v>455</v>
      </c>
      <c r="V132" s="2">
        <v>0.1</v>
      </c>
      <c r="X132" s="2">
        <v>0.3</v>
      </c>
      <c r="Y132" s="84">
        <v>8</v>
      </c>
      <c r="Z132" s="2">
        <v>1</v>
      </c>
      <c r="AA132" s="2">
        <v>0.1</v>
      </c>
      <c r="AC132" s="2">
        <v>0.4</v>
      </c>
      <c r="AE132" s="6"/>
      <c r="AJ132" s="112">
        <v>1.5</v>
      </c>
      <c r="AK132" s="100" t="s">
        <v>582</v>
      </c>
    </row>
    <row r="133" spans="1:37" s="2" customFormat="1" ht="21" customHeight="1">
      <c r="A133" s="38"/>
      <c r="B133" s="38"/>
      <c r="C133" s="38"/>
      <c r="D133" s="38" t="s">
        <v>218</v>
      </c>
      <c r="E133" s="38" t="s">
        <v>396</v>
      </c>
      <c r="F133" s="38" t="s">
        <v>397</v>
      </c>
      <c r="G133" s="38" t="s">
        <v>229</v>
      </c>
      <c r="H133" s="56">
        <f t="shared" si="9"/>
        <v>93.96</v>
      </c>
      <c r="I133" s="2" t="s">
        <v>135</v>
      </c>
      <c r="J133" s="63">
        <v>2</v>
      </c>
      <c r="P133" s="63">
        <v>8</v>
      </c>
      <c r="Q133" s="68">
        <v>0.1</v>
      </c>
      <c r="R133" s="68"/>
      <c r="S133" s="68">
        <v>0.9</v>
      </c>
      <c r="T133" s="69">
        <v>8</v>
      </c>
      <c r="U133" s="63" t="s">
        <v>5</v>
      </c>
      <c r="Y133" s="84"/>
      <c r="Z133" s="2">
        <v>1</v>
      </c>
      <c r="AA133" s="2">
        <v>0.1</v>
      </c>
      <c r="AC133" s="2">
        <v>0.4</v>
      </c>
      <c r="AE133" s="6"/>
      <c r="AJ133" s="112">
        <v>1.5</v>
      </c>
      <c r="AK133" s="100" t="s">
        <v>582</v>
      </c>
    </row>
    <row r="134" spans="1:37" s="2" customFormat="1" ht="33.75">
      <c r="A134" s="38"/>
      <c r="B134" s="38"/>
      <c r="C134" s="38"/>
      <c r="D134" s="38" t="s">
        <v>219</v>
      </c>
      <c r="E134" s="38" t="s">
        <v>397</v>
      </c>
      <c r="F134" s="38" t="s">
        <v>241</v>
      </c>
      <c r="G134" s="38" t="s">
        <v>224</v>
      </c>
      <c r="H134" s="56">
        <f t="shared" si="9"/>
        <v>94.13</v>
      </c>
      <c r="I134" s="2" t="s">
        <v>135</v>
      </c>
      <c r="J134" s="63">
        <v>2</v>
      </c>
      <c r="P134" s="63">
        <v>18</v>
      </c>
      <c r="Q134" s="68">
        <v>0.1</v>
      </c>
      <c r="R134" s="68"/>
      <c r="S134" s="68">
        <v>0.9</v>
      </c>
      <c r="T134" s="69" t="s">
        <v>90</v>
      </c>
      <c r="U134" s="63" t="s">
        <v>475</v>
      </c>
      <c r="V134" s="2">
        <v>0.1</v>
      </c>
      <c r="X134" s="2">
        <v>0.3</v>
      </c>
      <c r="Y134" s="84">
        <v>8</v>
      </c>
      <c r="Z134" s="2">
        <v>1</v>
      </c>
      <c r="AA134" s="2">
        <v>0.1</v>
      </c>
      <c r="AC134" s="2">
        <v>0.4</v>
      </c>
      <c r="AE134" s="6"/>
      <c r="AJ134" s="112">
        <v>1.5</v>
      </c>
      <c r="AK134" s="100" t="s">
        <v>583</v>
      </c>
    </row>
    <row r="135" spans="1:37" s="2" customFormat="1" ht="33.75">
      <c r="A135" s="38"/>
      <c r="B135" s="38"/>
      <c r="C135" s="38"/>
      <c r="D135" s="38" t="s">
        <v>220</v>
      </c>
      <c r="E135" s="38" t="s">
        <v>241</v>
      </c>
      <c r="F135" s="38" t="s">
        <v>398</v>
      </c>
      <c r="G135" s="38" t="s">
        <v>230</v>
      </c>
      <c r="H135" s="56">
        <f t="shared" si="9"/>
        <v>94.28999999999999</v>
      </c>
      <c r="I135" s="2" t="s">
        <v>135</v>
      </c>
      <c r="J135" s="63">
        <v>2</v>
      </c>
      <c r="P135" s="63">
        <v>15</v>
      </c>
      <c r="Q135" s="68">
        <v>0.1</v>
      </c>
      <c r="R135" s="68"/>
      <c r="S135" s="68">
        <v>1</v>
      </c>
      <c r="T135" s="69" t="s">
        <v>90</v>
      </c>
      <c r="U135" s="63" t="s">
        <v>455</v>
      </c>
      <c r="V135" s="2">
        <v>0.1</v>
      </c>
      <c r="X135" s="2">
        <v>0.3</v>
      </c>
      <c r="Y135" s="84">
        <v>8</v>
      </c>
      <c r="Z135" s="2">
        <v>1</v>
      </c>
      <c r="AA135" s="2">
        <v>0.1</v>
      </c>
      <c r="AC135" s="2">
        <v>0.4</v>
      </c>
      <c r="AE135" s="6"/>
      <c r="AJ135" s="112">
        <v>1.5</v>
      </c>
      <c r="AK135" s="100" t="s">
        <v>584</v>
      </c>
    </row>
    <row r="136" spans="1:37" s="36" customFormat="1" ht="33.75">
      <c r="A136" s="48"/>
      <c r="B136" s="48"/>
      <c r="C136" s="48"/>
      <c r="D136" s="48" t="s">
        <v>221</v>
      </c>
      <c r="E136" s="48" t="s">
        <v>398</v>
      </c>
      <c r="F136" s="48" t="s">
        <v>328</v>
      </c>
      <c r="G136" s="48" t="s">
        <v>33</v>
      </c>
      <c r="H136" s="66">
        <f t="shared" si="9"/>
        <v>94.66</v>
      </c>
      <c r="I136" s="36" t="s">
        <v>135</v>
      </c>
      <c r="J136" s="64">
        <v>2</v>
      </c>
      <c r="P136" s="64"/>
      <c r="T136" s="48"/>
      <c r="U136" s="64"/>
      <c r="Y136" s="81"/>
      <c r="Z136" s="36">
        <v>1</v>
      </c>
      <c r="AA136" s="36">
        <v>0.1</v>
      </c>
      <c r="AC136" s="36">
        <v>0.3</v>
      </c>
      <c r="AE136" s="7"/>
      <c r="AJ136" s="116"/>
      <c r="AK136" s="101" t="s">
        <v>32</v>
      </c>
    </row>
    <row r="137" spans="1:37" s="2" customFormat="1" ht="21" customHeight="1">
      <c r="A137" s="92" t="s">
        <v>451</v>
      </c>
      <c r="B137" s="38" t="s">
        <v>214</v>
      </c>
      <c r="C137" s="38" t="s">
        <v>199</v>
      </c>
      <c r="D137" s="38" t="s">
        <v>233</v>
      </c>
      <c r="E137" s="38" t="s">
        <v>394</v>
      </c>
      <c r="F137" s="38" t="s">
        <v>156</v>
      </c>
      <c r="G137" s="38" t="s">
        <v>454</v>
      </c>
      <c r="H137" s="56" t="s">
        <v>340</v>
      </c>
      <c r="I137" s="2" t="s">
        <v>135</v>
      </c>
      <c r="J137" s="63">
        <v>2</v>
      </c>
      <c r="P137" s="63"/>
      <c r="Q137" s="68"/>
      <c r="R137" s="68"/>
      <c r="S137" s="68"/>
      <c r="T137" s="69"/>
      <c r="U137" s="63"/>
      <c r="Y137" s="84"/>
      <c r="AE137" s="6"/>
      <c r="AJ137" s="112">
        <v>2.5</v>
      </c>
      <c r="AK137" s="103" t="s">
        <v>74</v>
      </c>
    </row>
    <row r="138" spans="1:37" s="2" customFormat="1" ht="21" customHeight="1">
      <c r="A138" s="38"/>
      <c r="B138" s="38"/>
      <c r="C138" s="38"/>
      <c r="D138" s="38" t="s">
        <v>234</v>
      </c>
      <c r="E138" s="38" t="s">
        <v>156</v>
      </c>
      <c r="F138" s="38" t="s">
        <v>59</v>
      </c>
      <c r="G138" s="38" t="s">
        <v>357</v>
      </c>
      <c r="H138" s="56">
        <f>H$137+E138/100</f>
        <v>94.86</v>
      </c>
      <c r="I138" s="2" t="s">
        <v>22</v>
      </c>
      <c r="J138" s="63">
        <v>18</v>
      </c>
      <c r="P138" s="63"/>
      <c r="Q138" s="68"/>
      <c r="R138" s="68"/>
      <c r="S138" s="68"/>
      <c r="T138" s="69">
        <v>7.5</v>
      </c>
      <c r="U138" s="63"/>
      <c r="Y138" s="84"/>
      <c r="AE138" s="6"/>
      <c r="AJ138" s="112"/>
      <c r="AK138" s="103" t="s">
        <v>75</v>
      </c>
    </row>
    <row r="139" spans="1:37" s="2" customFormat="1" ht="21" customHeight="1">
      <c r="A139" s="38"/>
      <c r="B139" s="38"/>
      <c r="C139" s="38"/>
      <c r="D139" s="38" t="s">
        <v>235</v>
      </c>
      <c r="E139" s="38" t="s">
        <v>59</v>
      </c>
      <c r="F139" s="38" t="s">
        <v>399</v>
      </c>
      <c r="G139" s="38" t="s">
        <v>359</v>
      </c>
      <c r="H139" s="56">
        <f>H$137+E139/100</f>
        <v>94.94</v>
      </c>
      <c r="I139" s="2" t="s">
        <v>135</v>
      </c>
      <c r="J139" s="63">
        <v>2</v>
      </c>
      <c r="P139" s="63"/>
      <c r="Q139" s="68"/>
      <c r="R139" s="68"/>
      <c r="S139" s="68"/>
      <c r="T139" s="69">
        <v>8</v>
      </c>
      <c r="U139" s="63"/>
      <c r="Y139" s="84"/>
      <c r="AE139" s="6"/>
      <c r="AJ139" s="112"/>
      <c r="AK139" s="103" t="s">
        <v>75</v>
      </c>
    </row>
    <row r="140" spans="1:37" s="2" customFormat="1" ht="21" customHeight="1">
      <c r="A140" s="38"/>
      <c r="B140" s="38"/>
      <c r="C140" s="38"/>
      <c r="D140" s="38" t="s">
        <v>236</v>
      </c>
      <c r="E140" s="38" t="s">
        <v>399</v>
      </c>
      <c r="F140" s="38" t="s">
        <v>400</v>
      </c>
      <c r="G140" s="38" t="s">
        <v>362</v>
      </c>
      <c r="H140" s="56">
        <f>H$137+E140/100</f>
        <v>94.98</v>
      </c>
      <c r="I140" s="38" t="s">
        <v>134</v>
      </c>
      <c r="J140" s="63">
        <v>1</v>
      </c>
      <c r="K140" s="2">
        <v>98</v>
      </c>
      <c r="P140" s="63"/>
      <c r="Q140" s="68"/>
      <c r="R140" s="68"/>
      <c r="S140" s="68"/>
      <c r="T140" s="69">
        <v>7</v>
      </c>
      <c r="U140" s="63"/>
      <c r="Y140" s="84"/>
      <c r="Z140" s="2" t="s">
        <v>455</v>
      </c>
      <c r="AC140" s="2">
        <v>0.1</v>
      </c>
      <c r="AE140" s="6"/>
      <c r="AJ140" s="112">
        <v>2</v>
      </c>
      <c r="AK140" s="93" t="s">
        <v>249</v>
      </c>
    </row>
    <row r="141" spans="1:37" s="2" customFormat="1" ht="21" customHeight="1">
      <c r="A141" s="38"/>
      <c r="B141" s="38"/>
      <c r="C141" s="38"/>
      <c r="D141" s="38" t="s">
        <v>237</v>
      </c>
      <c r="E141" s="38" t="s">
        <v>400</v>
      </c>
      <c r="F141" s="38" t="s">
        <v>401</v>
      </c>
      <c r="G141" s="38" t="s">
        <v>156</v>
      </c>
      <c r="H141" s="56">
        <f>H$137+E141/100</f>
        <v>95.03</v>
      </c>
      <c r="I141" s="2" t="s">
        <v>135</v>
      </c>
      <c r="J141" s="63">
        <v>2</v>
      </c>
      <c r="P141" s="63"/>
      <c r="Q141" s="68"/>
      <c r="R141" s="68"/>
      <c r="S141" s="68"/>
      <c r="T141" s="69">
        <v>8</v>
      </c>
      <c r="U141" s="63"/>
      <c r="Y141" s="84"/>
      <c r="AE141" s="6"/>
      <c r="AJ141" s="112">
        <v>1.5</v>
      </c>
      <c r="AK141" s="103" t="s">
        <v>75</v>
      </c>
    </row>
    <row r="142" spans="1:37" s="36" customFormat="1" ht="21" customHeight="1">
      <c r="A142" s="48"/>
      <c r="B142" s="48"/>
      <c r="C142" s="48"/>
      <c r="D142" s="48" t="s">
        <v>238</v>
      </c>
      <c r="E142" s="48" t="s">
        <v>401</v>
      </c>
      <c r="F142" s="48" t="s">
        <v>329</v>
      </c>
      <c r="G142" s="48" t="s">
        <v>159</v>
      </c>
      <c r="H142" s="66">
        <f>H$137+E142/100</f>
        <v>95.08</v>
      </c>
      <c r="I142" s="48" t="s">
        <v>76</v>
      </c>
      <c r="J142" s="64">
        <v>18</v>
      </c>
      <c r="P142" s="64"/>
      <c r="T142" s="48"/>
      <c r="U142" s="64"/>
      <c r="Y142" s="81"/>
      <c r="AE142" s="7"/>
      <c r="AJ142" s="116"/>
      <c r="AK142" s="104" t="s">
        <v>76</v>
      </c>
    </row>
    <row r="143" spans="1:37" s="2" customFormat="1" ht="21" customHeight="1">
      <c r="A143" s="92" t="s">
        <v>451</v>
      </c>
      <c r="B143" s="38" t="s">
        <v>70</v>
      </c>
      <c r="C143" s="38" t="s">
        <v>198</v>
      </c>
      <c r="D143" s="38" t="s">
        <v>322</v>
      </c>
      <c r="E143" s="38" t="s">
        <v>394</v>
      </c>
      <c r="F143" s="38" t="s">
        <v>161</v>
      </c>
      <c r="G143" s="38" t="s">
        <v>454</v>
      </c>
      <c r="H143" s="56" t="s">
        <v>341</v>
      </c>
      <c r="I143" s="2" t="s">
        <v>135</v>
      </c>
      <c r="J143" s="63">
        <v>2</v>
      </c>
      <c r="P143" s="63">
        <v>18</v>
      </c>
      <c r="Q143" s="68">
        <v>0.2</v>
      </c>
      <c r="R143" s="68"/>
      <c r="S143" s="68">
        <v>0.4</v>
      </c>
      <c r="T143" s="69">
        <v>7</v>
      </c>
      <c r="U143" s="63" t="s">
        <v>5</v>
      </c>
      <c r="Y143" s="84"/>
      <c r="AC143" s="2">
        <v>0.1</v>
      </c>
      <c r="AE143" s="6"/>
      <c r="AJ143" s="112" t="s">
        <v>92</v>
      </c>
      <c r="AK143" s="93" t="s">
        <v>585</v>
      </c>
    </row>
    <row r="144" spans="1:38" ht="21" customHeight="1">
      <c r="A144" s="92"/>
      <c r="B144" s="38"/>
      <c r="C144" s="38"/>
      <c r="D144" s="38" t="s">
        <v>323</v>
      </c>
      <c r="E144" s="38" t="s">
        <v>161</v>
      </c>
      <c r="F144" s="38" t="s">
        <v>60</v>
      </c>
      <c r="G144" s="38" t="s">
        <v>357</v>
      </c>
      <c r="H144" s="129">
        <f>H$143+E144/100</f>
        <v>97.98</v>
      </c>
      <c r="I144" s="38" t="s">
        <v>134</v>
      </c>
      <c r="J144" s="63">
        <v>1</v>
      </c>
      <c r="K144">
        <v>98</v>
      </c>
      <c r="L144"/>
      <c r="M144"/>
      <c r="N144"/>
      <c r="O144"/>
      <c r="P144" s="63">
        <v>1</v>
      </c>
      <c r="Q144" s="67">
        <v>0.2</v>
      </c>
      <c r="R144" s="67"/>
      <c r="S144" s="67">
        <v>0.5</v>
      </c>
      <c r="T144" s="69">
        <v>8</v>
      </c>
      <c r="U144" s="85"/>
      <c r="V144"/>
      <c r="W144"/>
      <c r="X144"/>
      <c r="Y144" s="87">
        <v>1</v>
      </c>
      <c r="Z144" s="2">
        <v>1</v>
      </c>
      <c r="AA144" s="2">
        <v>0.1</v>
      </c>
      <c r="AC144" s="2">
        <v>0.3</v>
      </c>
      <c r="AD144"/>
      <c r="AE144" s="91"/>
      <c r="AF144"/>
      <c r="AG144"/>
      <c r="AH144"/>
      <c r="AI144"/>
      <c r="AJ144" s="118"/>
      <c r="AK144" s="93" t="s">
        <v>26</v>
      </c>
      <c r="AL144"/>
    </row>
    <row r="145" spans="1:37" s="50" customFormat="1" ht="22.5">
      <c r="A145" s="105"/>
      <c r="B145" s="48"/>
      <c r="C145" s="48"/>
      <c r="D145" s="48" t="s">
        <v>324</v>
      </c>
      <c r="E145" s="48" t="s">
        <v>60</v>
      </c>
      <c r="F145" s="48" t="s">
        <v>330</v>
      </c>
      <c r="G145" s="48" t="s">
        <v>359</v>
      </c>
      <c r="H145" s="130">
        <f>H$143+E145/100</f>
        <v>98.05000000000001</v>
      </c>
      <c r="I145" s="36" t="s">
        <v>135</v>
      </c>
      <c r="J145" s="64">
        <v>2</v>
      </c>
      <c r="P145" s="64">
        <v>12</v>
      </c>
      <c r="Q145" s="50">
        <v>0.2</v>
      </c>
      <c r="S145" s="50">
        <v>1.2</v>
      </c>
      <c r="T145" s="48" t="s">
        <v>90</v>
      </c>
      <c r="U145" s="106" t="s">
        <v>455</v>
      </c>
      <c r="V145" s="50">
        <v>0.1</v>
      </c>
      <c r="X145" s="50">
        <v>0.3</v>
      </c>
      <c r="Y145" s="107">
        <v>7.5</v>
      </c>
      <c r="Z145" s="36">
        <v>1</v>
      </c>
      <c r="AA145" s="36">
        <v>0.1</v>
      </c>
      <c r="AB145" s="36"/>
      <c r="AC145" s="36">
        <v>0.3</v>
      </c>
      <c r="AE145" s="108"/>
      <c r="AJ145" s="119"/>
      <c r="AK145" s="96" t="s">
        <v>586</v>
      </c>
    </row>
    <row r="146" spans="1:38" ht="21" customHeight="1">
      <c r="A146" s="92" t="s">
        <v>451</v>
      </c>
      <c r="B146" s="38" t="s">
        <v>71</v>
      </c>
      <c r="C146" s="38" t="s">
        <v>198</v>
      </c>
      <c r="D146" s="38" t="s">
        <v>384</v>
      </c>
      <c r="E146" s="38" t="s">
        <v>394</v>
      </c>
      <c r="F146" s="38" t="s">
        <v>362</v>
      </c>
      <c r="G146" s="38" t="s">
        <v>198</v>
      </c>
      <c r="H146" s="129" t="s">
        <v>342</v>
      </c>
      <c r="I146" s="2" t="s">
        <v>135</v>
      </c>
      <c r="J146" s="63">
        <v>2</v>
      </c>
      <c r="K146"/>
      <c r="L146"/>
      <c r="M146"/>
      <c r="N146"/>
      <c r="O146"/>
      <c r="P146" s="63"/>
      <c r="Q146" s="67"/>
      <c r="R146" s="67"/>
      <c r="S146" s="67"/>
      <c r="T146" s="69"/>
      <c r="U146" s="85"/>
      <c r="V146"/>
      <c r="W146"/>
      <c r="X146"/>
      <c r="Y146" s="87"/>
      <c r="AC146" s="2"/>
      <c r="AD146"/>
      <c r="AE146" s="91"/>
      <c r="AF146"/>
      <c r="AG146"/>
      <c r="AH146"/>
      <c r="AI146"/>
      <c r="AJ146" s="118"/>
      <c r="AK146" s="93" t="s">
        <v>232</v>
      </c>
      <c r="AL146"/>
    </row>
    <row r="147" spans="1:38" ht="22.5">
      <c r="A147" s="92"/>
      <c r="B147" s="38"/>
      <c r="C147" s="38"/>
      <c r="D147" s="38" t="s">
        <v>325</v>
      </c>
      <c r="E147" s="38" t="s">
        <v>362</v>
      </c>
      <c r="F147" s="38" t="s">
        <v>400</v>
      </c>
      <c r="G147" s="38" t="s">
        <v>284</v>
      </c>
      <c r="H147" s="127">
        <f>H$146+E147/100</f>
        <v>102.95</v>
      </c>
      <c r="I147" s="2" t="s">
        <v>135</v>
      </c>
      <c r="J147" s="63">
        <v>2</v>
      </c>
      <c r="K147"/>
      <c r="L147"/>
      <c r="M147"/>
      <c r="N147"/>
      <c r="O147"/>
      <c r="P147" s="63">
        <v>15</v>
      </c>
      <c r="Q147" s="102">
        <v>0.1</v>
      </c>
      <c r="R147" s="67"/>
      <c r="S147" s="102">
        <v>0.5</v>
      </c>
      <c r="T147" s="141" t="s">
        <v>90</v>
      </c>
      <c r="U147" s="85"/>
      <c r="V147"/>
      <c r="W147"/>
      <c r="X147"/>
      <c r="Y147" s="87"/>
      <c r="Z147" s="2">
        <v>1</v>
      </c>
      <c r="AA147" s="2">
        <v>0.1</v>
      </c>
      <c r="AC147" s="2">
        <v>0.2</v>
      </c>
      <c r="AD147"/>
      <c r="AE147" s="91"/>
      <c r="AF147"/>
      <c r="AG147"/>
      <c r="AH147"/>
      <c r="AI147"/>
      <c r="AJ147" s="118"/>
      <c r="AK147" s="93" t="s">
        <v>587</v>
      </c>
      <c r="AL147"/>
    </row>
    <row r="148" spans="1:38" ht="21" customHeight="1">
      <c r="A148" s="92"/>
      <c r="B148" s="38"/>
      <c r="C148" s="38"/>
      <c r="D148" s="38" t="s">
        <v>68</v>
      </c>
      <c r="E148" s="38" t="s">
        <v>400</v>
      </c>
      <c r="F148" s="38" t="s">
        <v>402</v>
      </c>
      <c r="G148" s="38" t="s">
        <v>362</v>
      </c>
      <c r="H148" s="127">
        <f>H$146+E148/100</f>
        <v>103.13000000000001</v>
      </c>
      <c r="I148" s="38"/>
      <c r="J148" s="136" t="s">
        <v>73</v>
      </c>
      <c r="K148"/>
      <c r="L148"/>
      <c r="M148"/>
      <c r="N148"/>
      <c r="O148"/>
      <c r="P148" s="63"/>
      <c r="Q148" s="67"/>
      <c r="R148" s="67"/>
      <c r="S148" s="67"/>
      <c r="T148" s="69"/>
      <c r="U148" s="85"/>
      <c r="V148"/>
      <c r="W148"/>
      <c r="X148"/>
      <c r="Y148" s="87"/>
      <c r="AC148" s="2"/>
      <c r="AD148"/>
      <c r="AE148" s="91"/>
      <c r="AF148"/>
      <c r="AG148"/>
      <c r="AH148"/>
      <c r="AI148"/>
      <c r="AJ148" s="118"/>
      <c r="AL148"/>
    </row>
    <row r="149" spans="1:37" s="50" customFormat="1" ht="33.75">
      <c r="A149" s="105"/>
      <c r="B149" s="48"/>
      <c r="C149" s="48"/>
      <c r="D149" s="48" t="s">
        <v>69</v>
      </c>
      <c r="E149" s="48" t="s">
        <v>402</v>
      </c>
      <c r="F149" s="48" t="s">
        <v>331</v>
      </c>
      <c r="G149" s="48" t="s">
        <v>72</v>
      </c>
      <c r="H149" s="128">
        <f>H$146+E149/100</f>
        <v>103.16000000000001</v>
      </c>
      <c r="I149" s="133" t="s">
        <v>134</v>
      </c>
      <c r="J149" s="64">
        <v>1</v>
      </c>
      <c r="K149" s="50">
        <v>98</v>
      </c>
      <c r="P149" s="64"/>
      <c r="T149" s="48" t="s">
        <v>90</v>
      </c>
      <c r="U149" s="106"/>
      <c r="Y149" s="107"/>
      <c r="Z149" s="36">
        <v>3</v>
      </c>
      <c r="AA149" s="36">
        <v>0.05</v>
      </c>
      <c r="AB149" s="36"/>
      <c r="AC149" s="36">
        <v>0.3</v>
      </c>
      <c r="AE149" s="108"/>
      <c r="AJ149" s="119"/>
      <c r="AK149" s="101" t="s">
        <v>588</v>
      </c>
    </row>
    <row r="150" spans="1:38" ht="21" customHeight="1">
      <c r="A150" s="92" t="s">
        <v>451</v>
      </c>
      <c r="B150" s="38" t="s">
        <v>77</v>
      </c>
      <c r="C150" s="38" t="s">
        <v>198</v>
      </c>
      <c r="D150" s="38" t="s">
        <v>233</v>
      </c>
      <c r="E150" s="38" t="s">
        <v>394</v>
      </c>
      <c r="F150" s="38" t="s">
        <v>156</v>
      </c>
      <c r="G150" s="38" t="s">
        <v>454</v>
      </c>
      <c r="H150" s="129" t="s">
        <v>343</v>
      </c>
      <c r="I150" s="2" t="s">
        <v>135</v>
      </c>
      <c r="J150" s="63">
        <v>2</v>
      </c>
      <c r="K150"/>
      <c r="L150"/>
      <c r="M150"/>
      <c r="N150"/>
      <c r="O150"/>
      <c r="P150" s="63">
        <v>20</v>
      </c>
      <c r="Q150" s="67">
        <v>0.2</v>
      </c>
      <c r="R150" s="67"/>
      <c r="S150" s="67">
        <v>1</v>
      </c>
      <c r="T150" s="141" t="s">
        <v>90</v>
      </c>
      <c r="U150" s="85" t="s">
        <v>475</v>
      </c>
      <c r="V150">
        <v>0.1</v>
      </c>
      <c r="W150"/>
      <c r="X150">
        <v>0.2</v>
      </c>
      <c r="Y150" s="87">
        <v>8</v>
      </c>
      <c r="AC150" s="2">
        <v>0.1</v>
      </c>
      <c r="AD150"/>
      <c r="AE150" s="91"/>
      <c r="AF150"/>
      <c r="AG150"/>
      <c r="AH150"/>
      <c r="AI150"/>
      <c r="AJ150" s="118"/>
      <c r="AK150" s="93" t="s">
        <v>29</v>
      </c>
      <c r="AL150"/>
    </row>
    <row r="151" spans="1:38" ht="21" customHeight="1">
      <c r="A151" s="92"/>
      <c r="B151" s="38"/>
      <c r="C151" s="38"/>
      <c r="D151" s="38" t="s">
        <v>78</v>
      </c>
      <c r="E151" s="38" t="s">
        <v>156</v>
      </c>
      <c r="F151" s="38" t="s">
        <v>207</v>
      </c>
      <c r="G151" s="38" t="s">
        <v>471</v>
      </c>
      <c r="H151" s="127">
        <f>H$150+E151/100</f>
        <v>112.56</v>
      </c>
      <c r="I151" s="38" t="s">
        <v>134</v>
      </c>
      <c r="J151" s="63">
        <v>1</v>
      </c>
      <c r="K151">
        <v>98</v>
      </c>
      <c r="L151"/>
      <c r="M151"/>
      <c r="N151"/>
      <c r="O151"/>
      <c r="P151" s="63"/>
      <c r="Q151" s="67"/>
      <c r="R151" s="67"/>
      <c r="S151" s="67"/>
      <c r="T151" s="69"/>
      <c r="U151" s="85"/>
      <c r="V151"/>
      <c r="W151"/>
      <c r="X151"/>
      <c r="Y151" s="87"/>
      <c r="Z151" s="2">
        <v>3</v>
      </c>
      <c r="AA151" s="2">
        <v>0.1</v>
      </c>
      <c r="AC151" s="2">
        <v>0.3</v>
      </c>
      <c r="AD151"/>
      <c r="AE151" s="91"/>
      <c r="AF151"/>
      <c r="AG151"/>
      <c r="AH151"/>
      <c r="AI151"/>
      <c r="AJ151" s="118"/>
      <c r="AK151" s="109" t="s">
        <v>26</v>
      </c>
      <c r="AL151"/>
    </row>
    <row r="152" spans="1:38" ht="21" customHeight="1">
      <c r="A152" s="92"/>
      <c r="B152" s="38"/>
      <c r="C152" s="38"/>
      <c r="D152" s="38" t="s">
        <v>79</v>
      </c>
      <c r="E152" s="38" t="s">
        <v>207</v>
      </c>
      <c r="F152" s="38" t="s">
        <v>403</v>
      </c>
      <c r="G152" s="38" t="s">
        <v>362</v>
      </c>
      <c r="H152" s="127">
        <f>H$150+E152/100</f>
        <v>112.62</v>
      </c>
      <c r="I152" s="38" t="s">
        <v>164</v>
      </c>
      <c r="J152" s="63">
        <v>10</v>
      </c>
      <c r="K152"/>
      <c r="L152"/>
      <c r="M152"/>
      <c r="N152"/>
      <c r="O152"/>
      <c r="P152" s="63"/>
      <c r="Q152" s="67"/>
      <c r="R152" s="67"/>
      <c r="S152" s="67"/>
      <c r="T152" s="69"/>
      <c r="U152" s="85"/>
      <c r="V152"/>
      <c r="W152"/>
      <c r="X152"/>
      <c r="Y152" s="87"/>
      <c r="AA152" s="2" t="s">
        <v>353</v>
      </c>
      <c r="AC152" s="2"/>
      <c r="AD152"/>
      <c r="AE152" s="91"/>
      <c r="AF152"/>
      <c r="AG152"/>
      <c r="AH152"/>
      <c r="AI152"/>
      <c r="AJ152" s="118"/>
      <c r="AK152" s="109" t="s">
        <v>355</v>
      </c>
      <c r="AL152"/>
    </row>
    <row r="153" spans="1:38" ht="21" customHeight="1">
      <c r="A153" s="92"/>
      <c r="B153" s="38"/>
      <c r="C153" s="38"/>
      <c r="D153" s="38" t="s">
        <v>80</v>
      </c>
      <c r="E153" s="38" t="s">
        <v>403</v>
      </c>
      <c r="F153" s="38" t="s">
        <v>404</v>
      </c>
      <c r="G153" s="38" t="s">
        <v>287</v>
      </c>
      <c r="H153" s="127">
        <f>H$150+E153/100</f>
        <v>112.7</v>
      </c>
      <c r="I153" s="38" t="s">
        <v>134</v>
      </c>
      <c r="J153" s="63">
        <v>1</v>
      </c>
      <c r="K153">
        <v>98</v>
      </c>
      <c r="L153"/>
      <c r="M153"/>
      <c r="N153"/>
      <c r="O153"/>
      <c r="P153" s="63"/>
      <c r="Q153" s="67"/>
      <c r="R153" s="67"/>
      <c r="S153" s="67"/>
      <c r="T153" s="69"/>
      <c r="U153" s="85"/>
      <c r="V153"/>
      <c r="W153"/>
      <c r="X153"/>
      <c r="Y153" s="87"/>
      <c r="Z153" s="2">
        <v>3</v>
      </c>
      <c r="AA153" s="2">
        <v>0.1</v>
      </c>
      <c r="AC153" s="2">
        <v>0.3</v>
      </c>
      <c r="AD153"/>
      <c r="AE153" s="91"/>
      <c r="AF153"/>
      <c r="AG153"/>
      <c r="AH153"/>
      <c r="AI153"/>
      <c r="AJ153" s="118"/>
      <c r="AK153" s="109" t="s">
        <v>26</v>
      </c>
      <c r="AL153"/>
    </row>
    <row r="154" spans="1:38" ht="22.5">
      <c r="A154" s="92"/>
      <c r="B154" s="38"/>
      <c r="C154" s="38"/>
      <c r="D154" s="38" t="s">
        <v>81</v>
      </c>
      <c r="E154" s="38" t="s">
        <v>404</v>
      </c>
      <c r="F154" s="38" t="s">
        <v>405</v>
      </c>
      <c r="G154" s="38" t="s">
        <v>231</v>
      </c>
      <c r="H154" s="127">
        <f>H$150+E154/100</f>
        <v>113.35</v>
      </c>
      <c r="I154" s="38" t="s">
        <v>164</v>
      </c>
      <c r="J154" s="63">
        <v>10</v>
      </c>
      <c r="K154"/>
      <c r="L154"/>
      <c r="M154"/>
      <c r="N154"/>
      <c r="O154"/>
      <c r="P154" s="63"/>
      <c r="Q154" s="67"/>
      <c r="R154" s="67"/>
      <c r="S154" s="67"/>
      <c r="T154" s="69"/>
      <c r="U154" s="85"/>
      <c r="V154"/>
      <c r="W154"/>
      <c r="X154"/>
      <c r="Y154" s="87"/>
      <c r="AC154" s="2"/>
      <c r="AD154"/>
      <c r="AE154" s="91"/>
      <c r="AF154"/>
      <c r="AG154"/>
      <c r="AH154"/>
      <c r="AI154"/>
      <c r="AJ154" s="118"/>
      <c r="AK154" s="109" t="s">
        <v>354</v>
      </c>
      <c r="AL154"/>
    </row>
    <row r="155" spans="1:37" s="50" customFormat="1" ht="21" customHeight="1">
      <c r="A155" s="105"/>
      <c r="B155" s="48"/>
      <c r="C155" s="48"/>
      <c r="D155" s="48" t="s">
        <v>82</v>
      </c>
      <c r="E155" s="48" t="s">
        <v>405</v>
      </c>
      <c r="F155" s="48" t="s">
        <v>393</v>
      </c>
      <c r="G155" s="48" t="s">
        <v>288</v>
      </c>
      <c r="H155" s="128">
        <f>H$150+E155/100</f>
        <v>113.52</v>
      </c>
      <c r="I155" s="133" t="s">
        <v>134</v>
      </c>
      <c r="J155" s="64">
        <v>1</v>
      </c>
      <c r="K155" s="50">
        <v>94</v>
      </c>
      <c r="P155" s="64">
        <v>5</v>
      </c>
      <c r="Q155" s="50">
        <v>0.1</v>
      </c>
      <c r="S155" s="50">
        <v>0.6</v>
      </c>
      <c r="T155" s="48" t="s">
        <v>90</v>
      </c>
      <c r="U155" s="106"/>
      <c r="Y155" s="107"/>
      <c r="Z155" s="36"/>
      <c r="AA155" s="36"/>
      <c r="AB155" s="36"/>
      <c r="AC155" s="36"/>
      <c r="AE155" s="108"/>
      <c r="AJ155" s="119"/>
      <c r="AK155" s="110"/>
    </row>
    <row r="156" spans="1:38" ht="21" customHeight="1">
      <c r="A156" s="92" t="s">
        <v>451</v>
      </c>
      <c r="B156" s="38" t="s">
        <v>176</v>
      </c>
      <c r="C156" s="38" t="s">
        <v>198</v>
      </c>
      <c r="D156" s="38" t="s">
        <v>384</v>
      </c>
      <c r="E156" s="38" t="s">
        <v>394</v>
      </c>
      <c r="F156" s="38" t="s">
        <v>362</v>
      </c>
      <c r="G156" s="38" t="s">
        <v>198</v>
      </c>
      <c r="H156" s="129" t="s">
        <v>344</v>
      </c>
      <c r="I156" s="38" t="s">
        <v>164</v>
      </c>
      <c r="J156" s="63">
        <v>10</v>
      </c>
      <c r="K156"/>
      <c r="L156"/>
      <c r="M156"/>
      <c r="N156"/>
      <c r="O156"/>
      <c r="P156" s="63"/>
      <c r="Q156" s="67"/>
      <c r="R156" s="67"/>
      <c r="S156" s="67"/>
      <c r="T156" s="69"/>
      <c r="U156" s="85"/>
      <c r="V156"/>
      <c r="W156"/>
      <c r="X156"/>
      <c r="Y156" s="87"/>
      <c r="AC156" s="2"/>
      <c r="AD156"/>
      <c r="AE156" s="91"/>
      <c r="AF156"/>
      <c r="AG156"/>
      <c r="AH156"/>
      <c r="AI156"/>
      <c r="AJ156" s="118"/>
      <c r="AK156" s="109" t="s">
        <v>355</v>
      </c>
      <c r="AL156"/>
    </row>
    <row r="157" spans="1:38" ht="21" customHeight="1">
      <c r="A157" s="92"/>
      <c r="B157" s="38"/>
      <c r="C157" s="38"/>
      <c r="D157" s="38" t="s">
        <v>83</v>
      </c>
      <c r="E157" s="38" t="s">
        <v>362</v>
      </c>
      <c r="F157" s="38" t="s">
        <v>406</v>
      </c>
      <c r="G157" s="38" t="s">
        <v>289</v>
      </c>
      <c r="H157" s="127">
        <f>H$156+E157/100</f>
        <v>122.14999999999999</v>
      </c>
      <c r="I157" s="2" t="s">
        <v>135</v>
      </c>
      <c r="J157" s="63">
        <v>2</v>
      </c>
      <c r="K157"/>
      <c r="L157"/>
      <c r="M157"/>
      <c r="N157"/>
      <c r="O157"/>
      <c r="P157" s="63">
        <v>30</v>
      </c>
      <c r="Q157" s="67">
        <v>0.2</v>
      </c>
      <c r="R157" s="67"/>
      <c r="S157" s="67">
        <v>1.2</v>
      </c>
      <c r="T157" s="141" t="s">
        <v>90</v>
      </c>
      <c r="U157" s="85" t="s">
        <v>290</v>
      </c>
      <c r="V157">
        <v>0.1</v>
      </c>
      <c r="W157"/>
      <c r="X157">
        <v>0.3</v>
      </c>
      <c r="Y157" s="87">
        <v>8</v>
      </c>
      <c r="Z157" s="2" t="s">
        <v>455</v>
      </c>
      <c r="AA157" s="2">
        <v>0.1</v>
      </c>
      <c r="AC157" s="2">
        <v>0.2</v>
      </c>
      <c r="AD157"/>
      <c r="AE157" s="91"/>
      <c r="AF157"/>
      <c r="AG157"/>
      <c r="AH157"/>
      <c r="AI157"/>
      <c r="AJ157" s="118">
        <v>3</v>
      </c>
      <c r="AK157" s="109" t="s">
        <v>140</v>
      </c>
      <c r="AL157"/>
    </row>
    <row r="158" spans="1:38" ht="21" customHeight="1">
      <c r="A158" s="92"/>
      <c r="B158" s="38"/>
      <c r="C158" s="38"/>
      <c r="D158" s="38" t="s">
        <v>84</v>
      </c>
      <c r="E158" s="38" t="s">
        <v>406</v>
      </c>
      <c r="F158" s="38" t="s">
        <v>407</v>
      </c>
      <c r="G158" s="38" t="s">
        <v>194</v>
      </c>
      <c r="H158" s="127">
        <f>H$156+E158/100</f>
        <v>122.58999999999999</v>
      </c>
      <c r="I158" s="38"/>
      <c r="J158" s="63" t="s">
        <v>141</v>
      </c>
      <c r="K158"/>
      <c r="L158"/>
      <c r="M158"/>
      <c r="N158"/>
      <c r="O158"/>
      <c r="P158" s="63"/>
      <c r="Q158" s="67"/>
      <c r="R158" s="67"/>
      <c r="S158" s="67"/>
      <c r="T158" s="69"/>
      <c r="U158" s="85"/>
      <c r="V158"/>
      <c r="W158"/>
      <c r="X158"/>
      <c r="Y158" s="87"/>
      <c r="AC158" s="2"/>
      <c r="AD158"/>
      <c r="AE158" s="91"/>
      <c r="AF158"/>
      <c r="AG158"/>
      <c r="AH158"/>
      <c r="AI158"/>
      <c r="AJ158" s="118"/>
      <c r="AK158" s="109"/>
      <c r="AL158"/>
    </row>
    <row r="159" spans="1:37" s="50" customFormat="1" ht="22.5">
      <c r="A159" s="105"/>
      <c r="B159" s="48"/>
      <c r="C159" s="48"/>
      <c r="D159" s="48" t="s">
        <v>85</v>
      </c>
      <c r="E159" s="48" t="s">
        <v>407</v>
      </c>
      <c r="F159" s="48" t="s">
        <v>410</v>
      </c>
      <c r="G159" s="48" t="s">
        <v>195</v>
      </c>
      <c r="H159" s="128">
        <f>H$156+E159/100</f>
        <v>122.66999999999999</v>
      </c>
      <c r="I159" s="48" t="s">
        <v>22</v>
      </c>
      <c r="J159" s="64">
        <v>18</v>
      </c>
      <c r="P159" s="64"/>
      <c r="T159" s="48"/>
      <c r="U159" s="106"/>
      <c r="Y159" s="107"/>
      <c r="Z159" s="36"/>
      <c r="AA159" s="36"/>
      <c r="AB159" s="36"/>
      <c r="AC159" s="36"/>
      <c r="AE159" s="108"/>
      <c r="AJ159" s="119"/>
      <c r="AK159" s="110" t="s">
        <v>30</v>
      </c>
    </row>
    <row r="160" spans="1:38" ht="21" customHeight="1">
      <c r="A160" s="92" t="s">
        <v>451</v>
      </c>
      <c r="B160" s="38" t="s">
        <v>177</v>
      </c>
      <c r="C160" s="38" t="s">
        <v>198</v>
      </c>
      <c r="D160" s="38" t="s">
        <v>86</v>
      </c>
      <c r="E160" s="38" t="s">
        <v>394</v>
      </c>
      <c r="F160" s="38" t="s">
        <v>59</v>
      </c>
      <c r="G160" s="38" t="s">
        <v>454</v>
      </c>
      <c r="H160" s="129" t="s">
        <v>345</v>
      </c>
      <c r="I160" s="38" t="s">
        <v>164</v>
      </c>
      <c r="J160" s="63">
        <v>10</v>
      </c>
      <c r="K160"/>
      <c r="L160"/>
      <c r="M160"/>
      <c r="N160"/>
      <c r="O160"/>
      <c r="P160" s="63"/>
      <c r="Q160" s="67"/>
      <c r="R160" s="67"/>
      <c r="S160" s="67"/>
      <c r="T160" s="69"/>
      <c r="U160" s="85"/>
      <c r="V160"/>
      <c r="W160"/>
      <c r="X160"/>
      <c r="Y160" s="87"/>
      <c r="AC160" s="2"/>
      <c r="AD160"/>
      <c r="AE160" s="91"/>
      <c r="AF160"/>
      <c r="AG160"/>
      <c r="AH160"/>
      <c r="AI160"/>
      <c r="AJ160" s="118"/>
      <c r="AK160" s="109" t="s">
        <v>175</v>
      </c>
      <c r="AL160"/>
    </row>
    <row r="161" spans="1:38" ht="21" customHeight="1">
      <c r="A161" s="92"/>
      <c r="B161" s="38"/>
      <c r="C161" s="38"/>
      <c r="D161" s="38" t="s">
        <v>87</v>
      </c>
      <c r="E161" s="38" t="s">
        <v>59</v>
      </c>
      <c r="F161" s="38" t="s">
        <v>408</v>
      </c>
      <c r="G161" s="38" t="s">
        <v>357</v>
      </c>
      <c r="H161" s="127">
        <f>H$160+E161/100</f>
        <v>126.94</v>
      </c>
      <c r="I161" s="38" t="s">
        <v>134</v>
      </c>
      <c r="J161" s="63">
        <v>1</v>
      </c>
      <c r="K161"/>
      <c r="L161"/>
      <c r="M161"/>
      <c r="N161"/>
      <c r="O161"/>
      <c r="P161" s="63"/>
      <c r="Q161" s="67"/>
      <c r="R161" s="67"/>
      <c r="S161" s="67"/>
      <c r="T161" s="69"/>
      <c r="U161" s="85"/>
      <c r="V161"/>
      <c r="W161"/>
      <c r="X161"/>
      <c r="Y161" s="87"/>
      <c r="AC161" s="2"/>
      <c r="AD161"/>
      <c r="AE161" s="91"/>
      <c r="AF161"/>
      <c r="AG161"/>
      <c r="AH161"/>
      <c r="AI161"/>
      <c r="AJ161" s="118"/>
      <c r="AK161" s="109" t="s">
        <v>26</v>
      </c>
      <c r="AL161"/>
    </row>
    <row r="162" spans="1:38" ht="21" customHeight="1">
      <c r="A162" s="92"/>
      <c r="B162" s="38"/>
      <c r="C162" s="38"/>
      <c r="D162" s="38" t="s">
        <v>88</v>
      </c>
      <c r="E162" s="38" t="s">
        <v>408</v>
      </c>
      <c r="F162" s="38" t="s">
        <v>401</v>
      </c>
      <c r="G162" s="38" t="s">
        <v>200</v>
      </c>
      <c r="H162" s="127">
        <f>H$160+E162/100</f>
        <v>126.99</v>
      </c>
      <c r="I162" s="38" t="s">
        <v>164</v>
      </c>
      <c r="J162" s="63">
        <v>10</v>
      </c>
      <c r="K162"/>
      <c r="L162"/>
      <c r="M162"/>
      <c r="N162"/>
      <c r="O162"/>
      <c r="P162" s="63"/>
      <c r="Q162" s="67"/>
      <c r="R162" s="67"/>
      <c r="S162" s="67"/>
      <c r="T162" s="69"/>
      <c r="U162" s="85"/>
      <c r="V162"/>
      <c r="W162"/>
      <c r="X162"/>
      <c r="Y162" s="87"/>
      <c r="AC162" s="2"/>
      <c r="AD162"/>
      <c r="AE162" s="91"/>
      <c r="AF162"/>
      <c r="AG162"/>
      <c r="AH162"/>
      <c r="AI162"/>
      <c r="AJ162" s="118"/>
      <c r="AK162" s="109" t="s">
        <v>175</v>
      </c>
      <c r="AL162"/>
    </row>
    <row r="163" spans="1:38" ht="22.5">
      <c r="A163" s="92"/>
      <c r="B163" s="38"/>
      <c r="C163" s="38"/>
      <c r="D163" s="38" t="s">
        <v>89</v>
      </c>
      <c r="E163" s="38" t="s">
        <v>401</v>
      </c>
      <c r="F163" s="38" t="s">
        <v>409</v>
      </c>
      <c r="G163" s="38" t="s">
        <v>78</v>
      </c>
      <c r="H163" s="127">
        <f>H$160+E163/100</f>
        <v>127.08</v>
      </c>
      <c r="I163" s="2" t="s">
        <v>135</v>
      </c>
      <c r="J163" s="63">
        <v>2</v>
      </c>
      <c r="K163"/>
      <c r="L163"/>
      <c r="M163"/>
      <c r="N163"/>
      <c r="O163"/>
      <c r="P163" s="63">
        <v>8</v>
      </c>
      <c r="Q163" s="67">
        <v>0.1</v>
      </c>
      <c r="R163" s="67"/>
      <c r="S163" s="67">
        <v>0.7</v>
      </c>
      <c r="T163" s="141">
        <v>8</v>
      </c>
      <c r="U163" s="85"/>
      <c r="V163"/>
      <c r="W163"/>
      <c r="X163"/>
      <c r="Y163" s="87"/>
      <c r="Z163" s="2">
        <v>1</v>
      </c>
      <c r="AB163" s="2">
        <v>0.1</v>
      </c>
      <c r="AD163"/>
      <c r="AE163" s="91"/>
      <c r="AF163"/>
      <c r="AG163"/>
      <c r="AH163"/>
      <c r="AI163"/>
      <c r="AJ163" s="118"/>
      <c r="AK163" s="109" t="s">
        <v>589</v>
      </c>
      <c r="AL163"/>
    </row>
    <row r="164" spans="1:37" s="50" customFormat="1" ht="21" customHeight="1">
      <c r="A164" s="105"/>
      <c r="B164" s="48"/>
      <c r="C164" s="48"/>
      <c r="D164" s="48" t="s">
        <v>286</v>
      </c>
      <c r="E164" s="48" t="s">
        <v>409</v>
      </c>
      <c r="F164" s="48" t="s">
        <v>332</v>
      </c>
      <c r="G164" s="48" t="s">
        <v>197</v>
      </c>
      <c r="H164" s="128">
        <f>H$160+E164/100</f>
        <v>127.42</v>
      </c>
      <c r="I164" s="48" t="s">
        <v>164</v>
      </c>
      <c r="J164" s="64">
        <v>10</v>
      </c>
      <c r="P164" s="64"/>
      <c r="T164" s="48"/>
      <c r="U164" s="106"/>
      <c r="Y164" s="107"/>
      <c r="Z164" s="36"/>
      <c r="AA164" s="36"/>
      <c r="AB164" s="36"/>
      <c r="AC164" s="36"/>
      <c r="AE164" s="108"/>
      <c r="AJ164" s="119"/>
      <c r="AK164" s="110" t="s">
        <v>232</v>
      </c>
    </row>
    <row r="165" spans="1:38" ht="21" customHeight="1">
      <c r="A165" s="121" t="s">
        <v>451</v>
      </c>
      <c r="B165" s="53" t="s">
        <v>177</v>
      </c>
      <c r="C165" s="53" t="s">
        <v>199</v>
      </c>
      <c r="D165" s="53" t="s">
        <v>180</v>
      </c>
      <c r="E165" s="53" t="s">
        <v>394</v>
      </c>
      <c r="F165" s="53" t="s">
        <v>333</v>
      </c>
      <c r="G165" s="53" t="s">
        <v>198</v>
      </c>
      <c r="H165" s="131" t="s">
        <v>346</v>
      </c>
      <c r="I165" s="53" t="s">
        <v>22</v>
      </c>
      <c r="J165" s="65">
        <v>18</v>
      </c>
      <c r="K165" s="51"/>
      <c r="L165" s="51"/>
      <c r="M165" s="51"/>
      <c r="N165" s="51"/>
      <c r="O165" s="51"/>
      <c r="P165" s="65"/>
      <c r="Q165" s="51"/>
      <c r="R165" s="51"/>
      <c r="S165" s="51"/>
      <c r="T165" s="53"/>
      <c r="U165" s="122"/>
      <c r="V165" s="51"/>
      <c r="W165" s="51"/>
      <c r="X165" s="51"/>
      <c r="Y165" s="123"/>
      <c r="Z165" s="52"/>
      <c r="AA165" s="52"/>
      <c r="AB165" s="52"/>
      <c r="AC165" s="52"/>
      <c r="AD165" s="51"/>
      <c r="AE165" s="124"/>
      <c r="AF165" s="51"/>
      <c r="AG165" s="51"/>
      <c r="AH165" s="51"/>
      <c r="AI165" s="51"/>
      <c r="AJ165" s="125"/>
      <c r="AK165" s="126" t="s">
        <v>22</v>
      </c>
      <c r="AL165"/>
    </row>
    <row r="166" spans="1:38" ht="21" customHeight="1">
      <c r="A166" s="92" t="s">
        <v>451</v>
      </c>
      <c r="B166" s="38" t="s">
        <v>178</v>
      </c>
      <c r="C166" s="38" t="s">
        <v>198</v>
      </c>
      <c r="D166" s="38" t="s">
        <v>181</v>
      </c>
      <c r="E166" s="38" t="s">
        <v>394</v>
      </c>
      <c r="F166" s="38" t="s">
        <v>410</v>
      </c>
      <c r="G166" s="38" t="s">
        <v>198</v>
      </c>
      <c r="H166" s="129" t="s">
        <v>347</v>
      </c>
      <c r="I166" s="38" t="s">
        <v>22</v>
      </c>
      <c r="J166" s="63">
        <v>18</v>
      </c>
      <c r="K166"/>
      <c r="L166"/>
      <c r="M166"/>
      <c r="N166"/>
      <c r="O166"/>
      <c r="P166" s="63"/>
      <c r="Q166" s="67"/>
      <c r="R166" s="67"/>
      <c r="S166" s="67"/>
      <c r="T166" s="69"/>
      <c r="U166" s="85"/>
      <c r="V166"/>
      <c r="W166"/>
      <c r="X166"/>
      <c r="Y166" s="87"/>
      <c r="AC166" s="2"/>
      <c r="AD166"/>
      <c r="AE166" s="91"/>
      <c r="AF166"/>
      <c r="AG166"/>
      <c r="AH166"/>
      <c r="AI166"/>
      <c r="AJ166" s="118"/>
      <c r="AK166" s="109" t="s">
        <v>22</v>
      </c>
      <c r="AL166"/>
    </row>
    <row r="167" spans="1:38" ht="22.5">
      <c r="A167" s="105"/>
      <c r="B167" s="48"/>
      <c r="C167" s="48"/>
      <c r="D167" s="48" t="s">
        <v>182</v>
      </c>
      <c r="E167" s="48" t="s">
        <v>410</v>
      </c>
      <c r="F167" s="48" t="s">
        <v>334</v>
      </c>
      <c r="G167" s="48" t="s">
        <v>303</v>
      </c>
      <c r="H167" s="128">
        <f>H$166+E167/100</f>
        <v>132.57000000000002</v>
      </c>
      <c r="I167" s="36" t="s">
        <v>135</v>
      </c>
      <c r="J167" s="64">
        <v>2</v>
      </c>
      <c r="K167" s="50"/>
      <c r="L167" s="50"/>
      <c r="M167" s="50"/>
      <c r="N167" s="50"/>
      <c r="O167" s="50"/>
      <c r="P167" s="64">
        <v>14</v>
      </c>
      <c r="Q167" s="50">
        <v>0.2</v>
      </c>
      <c r="R167" s="50"/>
      <c r="S167" s="50">
        <v>0.7</v>
      </c>
      <c r="T167" s="48" t="s">
        <v>90</v>
      </c>
      <c r="U167" s="106">
        <v>1</v>
      </c>
      <c r="V167" s="120">
        <v>0.1</v>
      </c>
      <c r="W167" s="50"/>
      <c r="X167" s="50">
        <v>0.4</v>
      </c>
      <c r="Y167" s="107">
        <v>7.5</v>
      </c>
      <c r="Z167" s="36" t="s">
        <v>455</v>
      </c>
      <c r="AA167" s="36">
        <v>0.1</v>
      </c>
      <c r="AB167" s="36"/>
      <c r="AC167" s="36">
        <v>0.2</v>
      </c>
      <c r="AD167" s="50"/>
      <c r="AE167" s="108"/>
      <c r="AF167" s="50"/>
      <c r="AG167" s="50"/>
      <c r="AH167" s="50"/>
      <c r="AI167" s="50"/>
      <c r="AJ167" s="119"/>
      <c r="AK167" s="110" t="s">
        <v>590</v>
      </c>
      <c r="AL167"/>
    </row>
    <row r="168" spans="1:38" ht="21" customHeight="1">
      <c r="A168" s="92" t="s">
        <v>451</v>
      </c>
      <c r="B168" s="38" t="s">
        <v>179</v>
      </c>
      <c r="C168" s="38" t="s">
        <v>198</v>
      </c>
      <c r="D168" s="38" t="s">
        <v>384</v>
      </c>
      <c r="E168" s="38" t="s">
        <v>394</v>
      </c>
      <c r="F168" s="38" t="s">
        <v>362</v>
      </c>
      <c r="G168" s="38" t="s">
        <v>198</v>
      </c>
      <c r="H168" s="129" t="s">
        <v>348</v>
      </c>
      <c r="I168" s="38" t="s">
        <v>134</v>
      </c>
      <c r="J168" s="63">
        <v>1</v>
      </c>
      <c r="K168">
        <v>98</v>
      </c>
      <c r="L168"/>
      <c r="M168"/>
      <c r="N168"/>
      <c r="O168"/>
      <c r="P168" s="63"/>
      <c r="Q168" s="67"/>
      <c r="R168" s="67"/>
      <c r="S168" s="67"/>
      <c r="T168" s="69"/>
      <c r="U168" s="85"/>
      <c r="V168"/>
      <c r="W168"/>
      <c r="X168"/>
      <c r="Y168" s="87"/>
      <c r="Z168" s="2" t="s">
        <v>455</v>
      </c>
      <c r="AB168" s="2">
        <v>0.1</v>
      </c>
      <c r="AC168" s="2"/>
      <c r="AD168"/>
      <c r="AE168" s="91"/>
      <c r="AF168"/>
      <c r="AG168"/>
      <c r="AH168"/>
      <c r="AI168"/>
      <c r="AJ168" s="118"/>
      <c r="AK168" s="109" t="s">
        <v>26</v>
      </c>
      <c r="AL168"/>
    </row>
    <row r="169" spans="1:38" ht="21" customHeight="1">
      <c r="A169" s="92"/>
      <c r="B169" s="38"/>
      <c r="C169" s="38"/>
      <c r="D169" s="38" t="s">
        <v>183</v>
      </c>
      <c r="E169" s="38" t="s">
        <v>362</v>
      </c>
      <c r="F169" s="38" t="s">
        <v>207</v>
      </c>
      <c r="G169" s="38" t="s">
        <v>199</v>
      </c>
      <c r="H169" s="127">
        <f>H$168+E169/100</f>
        <v>136.55</v>
      </c>
      <c r="I169" s="2" t="s">
        <v>134</v>
      </c>
      <c r="J169" s="63">
        <v>1.5</v>
      </c>
      <c r="K169"/>
      <c r="L169"/>
      <c r="M169"/>
      <c r="N169"/>
      <c r="O169"/>
      <c r="P169" s="63">
        <v>7</v>
      </c>
      <c r="Q169" s="67">
        <v>0.1</v>
      </c>
      <c r="R169" s="67"/>
      <c r="S169" s="67">
        <v>0.7</v>
      </c>
      <c r="T169" s="141">
        <v>8</v>
      </c>
      <c r="U169" s="85" t="s">
        <v>5</v>
      </c>
      <c r="V169"/>
      <c r="W169"/>
      <c r="X169"/>
      <c r="Y169" s="87"/>
      <c r="Z169" s="2" t="s">
        <v>455</v>
      </c>
      <c r="AB169" s="2">
        <v>0.1</v>
      </c>
      <c r="AC169" s="2"/>
      <c r="AD169"/>
      <c r="AE169" s="91"/>
      <c r="AF169"/>
      <c r="AG169"/>
      <c r="AH169"/>
      <c r="AI169"/>
      <c r="AJ169" s="118"/>
      <c r="AK169" s="109" t="s">
        <v>31</v>
      </c>
      <c r="AL169"/>
    </row>
    <row r="170" spans="1:38" ht="21" customHeight="1">
      <c r="A170" s="92"/>
      <c r="B170" s="38"/>
      <c r="C170" s="38"/>
      <c r="D170" s="38" t="s">
        <v>184</v>
      </c>
      <c r="E170" s="38" t="s">
        <v>207</v>
      </c>
      <c r="F170" s="38" t="s">
        <v>402</v>
      </c>
      <c r="G170" s="38" t="s">
        <v>357</v>
      </c>
      <c r="H170" s="127">
        <f aca="true" t="shared" si="10" ref="H170:H176">H$168+E170/100</f>
        <v>136.62</v>
      </c>
      <c r="I170" s="38" t="s">
        <v>22</v>
      </c>
      <c r="J170" s="63">
        <v>18</v>
      </c>
      <c r="K170"/>
      <c r="L170"/>
      <c r="M170"/>
      <c r="N170"/>
      <c r="O170"/>
      <c r="P170" s="63"/>
      <c r="Q170" s="67"/>
      <c r="R170" s="67"/>
      <c r="S170" s="67"/>
      <c r="T170" s="69"/>
      <c r="U170" s="85"/>
      <c r="V170"/>
      <c r="W170"/>
      <c r="X170"/>
      <c r="Y170" s="87"/>
      <c r="AC170" s="2"/>
      <c r="AD170"/>
      <c r="AE170" s="91"/>
      <c r="AF170"/>
      <c r="AG170"/>
      <c r="AH170"/>
      <c r="AI170"/>
      <c r="AJ170" s="118"/>
      <c r="AK170" s="93" t="s">
        <v>22</v>
      </c>
      <c r="AL170"/>
    </row>
    <row r="171" spans="1:38" ht="21" customHeight="1">
      <c r="A171" s="92"/>
      <c r="B171" s="38"/>
      <c r="C171" s="38"/>
      <c r="D171" s="38" t="s">
        <v>185</v>
      </c>
      <c r="E171" s="38" t="s">
        <v>402</v>
      </c>
      <c r="F171" s="38" t="s">
        <v>411</v>
      </c>
      <c r="G171" s="38" t="s">
        <v>222</v>
      </c>
      <c r="H171" s="127">
        <f t="shared" si="10"/>
        <v>136.76</v>
      </c>
      <c r="I171" s="38" t="s">
        <v>134</v>
      </c>
      <c r="J171" s="63">
        <v>1</v>
      </c>
      <c r="K171">
        <v>98</v>
      </c>
      <c r="L171"/>
      <c r="M171"/>
      <c r="N171"/>
      <c r="O171"/>
      <c r="P171" s="63"/>
      <c r="Q171" s="67"/>
      <c r="R171" s="67"/>
      <c r="S171" s="67"/>
      <c r="T171" s="69"/>
      <c r="U171" s="85"/>
      <c r="V171"/>
      <c r="W171"/>
      <c r="X171"/>
      <c r="Y171" s="87"/>
      <c r="Z171" s="2" t="s">
        <v>455</v>
      </c>
      <c r="AB171" s="2">
        <v>0.1</v>
      </c>
      <c r="AC171" s="2"/>
      <c r="AD171"/>
      <c r="AE171" s="91"/>
      <c r="AF171"/>
      <c r="AG171"/>
      <c r="AH171"/>
      <c r="AI171"/>
      <c r="AJ171" s="118"/>
      <c r="AK171" s="109" t="s">
        <v>26</v>
      </c>
      <c r="AL171"/>
    </row>
    <row r="172" spans="1:38" ht="21" customHeight="1">
      <c r="A172" s="92"/>
      <c r="B172" s="38"/>
      <c r="C172" s="38"/>
      <c r="D172" s="38" t="s">
        <v>2</v>
      </c>
      <c r="E172" s="38" t="s">
        <v>411</v>
      </c>
      <c r="F172" s="38" t="s">
        <v>412</v>
      </c>
      <c r="G172" s="38" t="s">
        <v>159</v>
      </c>
      <c r="H172" s="127">
        <f t="shared" si="10"/>
        <v>136.89</v>
      </c>
      <c r="I172" s="38" t="s">
        <v>22</v>
      </c>
      <c r="J172" s="63">
        <v>18</v>
      </c>
      <c r="K172"/>
      <c r="L172"/>
      <c r="M172"/>
      <c r="N172"/>
      <c r="O172"/>
      <c r="P172" s="63"/>
      <c r="Q172" s="67"/>
      <c r="R172" s="67"/>
      <c r="S172" s="67"/>
      <c r="T172" s="69"/>
      <c r="U172" s="85"/>
      <c r="V172"/>
      <c r="W172"/>
      <c r="X172"/>
      <c r="Y172" s="87"/>
      <c r="AC172" s="2"/>
      <c r="AD172"/>
      <c r="AE172" s="91"/>
      <c r="AF172"/>
      <c r="AG172"/>
      <c r="AH172"/>
      <c r="AI172"/>
      <c r="AJ172" s="118"/>
      <c r="AK172" s="93" t="s">
        <v>22</v>
      </c>
      <c r="AL172"/>
    </row>
    <row r="173" spans="1:38" ht="21" customHeight="1">
      <c r="A173" s="92"/>
      <c r="B173" s="38"/>
      <c r="C173" s="38"/>
      <c r="D173" s="38" t="s">
        <v>186</v>
      </c>
      <c r="E173" s="38" t="s">
        <v>412</v>
      </c>
      <c r="F173" s="38" t="s">
        <v>413</v>
      </c>
      <c r="G173" s="38" t="s">
        <v>161</v>
      </c>
      <c r="H173" s="127">
        <f t="shared" si="10"/>
        <v>137</v>
      </c>
      <c r="I173" s="2" t="s">
        <v>135</v>
      </c>
      <c r="J173" s="63">
        <v>2</v>
      </c>
      <c r="K173"/>
      <c r="L173"/>
      <c r="M173"/>
      <c r="N173"/>
      <c r="O173"/>
      <c r="P173" s="63">
        <v>20</v>
      </c>
      <c r="Q173" s="67">
        <v>0.1</v>
      </c>
      <c r="R173" s="67"/>
      <c r="S173" s="67">
        <v>0.7</v>
      </c>
      <c r="T173" s="69">
        <v>8</v>
      </c>
      <c r="U173" s="85"/>
      <c r="V173"/>
      <c r="W173"/>
      <c r="X173"/>
      <c r="Y173" s="87"/>
      <c r="Z173" s="2" t="s">
        <v>455</v>
      </c>
      <c r="AB173" s="2">
        <v>0.1</v>
      </c>
      <c r="AC173" s="2"/>
      <c r="AD173"/>
      <c r="AE173" s="91"/>
      <c r="AF173"/>
      <c r="AG173"/>
      <c r="AH173"/>
      <c r="AI173"/>
      <c r="AJ173" s="118"/>
      <c r="AK173" s="93" t="s">
        <v>249</v>
      </c>
      <c r="AL173"/>
    </row>
    <row r="174" spans="1:38" ht="21" customHeight="1">
      <c r="A174" s="92"/>
      <c r="B174" s="38"/>
      <c r="C174" s="38"/>
      <c r="D174" s="38" t="s">
        <v>292</v>
      </c>
      <c r="E174" s="38" t="s">
        <v>413</v>
      </c>
      <c r="F174" s="38" t="s">
        <v>414</v>
      </c>
      <c r="G174" s="38" t="s">
        <v>194</v>
      </c>
      <c r="H174" s="127">
        <f t="shared" si="10"/>
        <v>137.04</v>
      </c>
      <c r="I174" s="38" t="s">
        <v>134</v>
      </c>
      <c r="J174" s="63">
        <v>1</v>
      </c>
      <c r="K174">
        <v>98</v>
      </c>
      <c r="L174"/>
      <c r="M174"/>
      <c r="N174"/>
      <c r="O174"/>
      <c r="P174" s="63"/>
      <c r="Q174" s="67"/>
      <c r="R174" s="67"/>
      <c r="S174" s="67"/>
      <c r="T174" s="69"/>
      <c r="U174" s="85"/>
      <c r="V174"/>
      <c r="W174"/>
      <c r="X174"/>
      <c r="Y174" s="87"/>
      <c r="Z174" s="2">
        <v>1</v>
      </c>
      <c r="AB174" s="2">
        <v>0.1</v>
      </c>
      <c r="AC174" s="2"/>
      <c r="AD174"/>
      <c r="AE174" s="91"/>
      <c r="AF174"/>
      <c r="AG174"/>
      <c r="AH174"/>
      <c r="AI174"/>
      <c r="AJ174" s="118"/>
      <c r="AK174" s="109" t="s">
        <v>26</v>
      </c>
      <c r="AL174"/>
    </row>
    <row r="175" spans="1:38" ht="21" customHeight="1">
      <c r="A175" s="92"/>
      <c r="B175" s="38"/>
      <c r="C175" s="38"/>
      <c r="D175" s="38" t="s">
        <v>293</v>
      </c>
      <c r="E175" s="38" t="s">
        <v>414</v>
      </c>
      <c r="F175" s="38" t="s">
        <v>415</v>
      </c>
      <c r="G175" s="38" t="s">
        <v>195</v>
      </c>
      <c r="H175" s="127">
        <f t="shared" si="10"/>
        <v>137.13</v>
      </c>
      <c r="I175" s="2" t="s">
        <v>134</v>
      </c>
      <c r="J175" s="63">
        <v>1.5</v>
      </c>
      <c r="K175"/>
      <c r="L175"/>
      <c r="M175"/>
      <c r="N175"/>
      <c r="O175"/>
      <c r="P175" s="63">
        <v>7</v>
      </c>
      <c r="Q175" s="67">
        <v>0.1</v>
      </c>
      <c r="R175" s="67"/>
      <c r="S175" s="67">
        <v>0.6</v>
      </c>
      <c r="T175" s="141">
        <v>8</v>
      </c>
      <c r="U175" s="85"/>
      <c r="V175"/>
      <c r="W175"/>
      <c r="X175"/>
      <c r="Y175" s="87"/>
      <c r="Z175" s="2" t="s">
        <v>455</v>
      </c>
      <c r="AB175" s="2">
        <v>0.1</v>
      </c>
      <c r="AC175" s="2"/>
      <c r="AD175"/>
      <c r="AE175" s="91"/>
      <c r="AF175"/>
      <c r="AG175"/>
      <c r="AH175"/>
      <c r="AI175"/>
      <c r="AJ175" s="118"/>
      <c r="AK175" s="93" t="s">
        <v>249</v>
      </c>
      <c r="AL175"/>
    </row>
    <row r="176" spans="1:38" ht="21" customHeight="1">
      <c r="A176" s="105"/>
      <c r="B176" s="48"/>
      <c r="C176" s="48"/>
      <c r="D176" s="48" t="s">
        <v>294</v>
      </c>
      <c r="E176" s="48" t="s">
        <v>415</v>
      </c>
      <c r="F176" s="48" t="s">
        <v>335</v>
      </c>
      <c r="G176" s="48" t="s">
        <v>196</v>
      </c>
      <c r="H176" s="128">
        <f t="shared" si="10"/>
        <v>137.2</v>
      </c>
      <c r="I176" s="36" t="s">
        <v>135</v>
      </c>
      <c r="J176" s="64">
        <v>2</v>
      </c>
      <c r="K176" s="50"/>
      <c r="L176" s="50"/>
      <c r="M176" s="50"/>
      <c r="N176" s="50"/>
      <c r="O176" s="50"/>
      <c r="P176" s="64">
        <v>12</v>
      </c>
      <c r="Q176" s="50">
        <v>0.1</v>
      </c>
      <c r="R176" s="50"/>
      <c r="S176" s="50">
        <v>0.5</v>
      </c>
      <c r="T176" s="142">
        <v>8</v>
      </c>
      <c r="U176" s="106"/>
      <c r="V176" s="50"/>
      <c r="W176" s="50"/>
      <c r="X176" s="50"/>
      <c r="Y176" s="107"/>
      <c r="Z176" s="36" t="s">
        <v>455</v>
      </c>
      <c r="AA176" s="36"/>
      <c r="AB176" s="36">
        <v>0.1</v>
      </c>
      <c r="AC176" s="36"/>
      <c r="AD176" s="50"/>
      <c r="AE176" s="108"/>
      <c r="AF176" s="50"/>
      <c r="AG176" s="50"/>
      <c r="AH176" s="50"/>
      <c r="AI176" s="50"/>
      <c r="AJ176" s="119"/>
      <c r="AK176" s="96" t="s">
        <v>249</v>
      </c>
      <c r="AL176"/>
    </row>
    <row r="177" spans="1:38" ht="21" customHeight="1">
      <c r="A177" s="92" t="s">
        <v>451</v>
      </c>
      <c r="B177" s="38" t="s">
        <v>295</v>
      </c>
      <c r="C177" s="38" t="s">
        <v>198</v>
      </c>
      <c r="D177" s="38" t="s">
        <v>296</v>
      </c>
      <c r="E177" s="38" t="s">
        <v>394</v>
      </c>
      <c r="F177" s="38" t="s">
        <v>359</v>
      </c>
      <c r="G177" s="38" t="s">
        <v>198</v>
      </c>
      <c r="H177" s="129" t="s">
        <v>349</v>
      </c>
      <c r="I177" s="38" t="s">
        <v>134</v>
      </c>
      <c r="J177" s="63">
        <v>1</v>
      </c>
      <c r="K177">
        <v>98</v>
      </c>
      <c r="L177"/>
      <c r="M177"/>
      <c r="N177"/>
      <c r="O177"/>
      <c r="P177" s="63"/>
      <c r="Q177" s="67"/>
      <c r="R177" s="67"/>
      <c r="S177" s="67"/>
      <c r="T177" s="69"/>
      <c r="U177" s="85"/>
      <c r="V177"/>
      <c r="W177"/>
      <c r="X177"/>
      <c r="Y177" s="87"/>
      <c r="AC177" s="2"/>
      <c r="AD177"/>
      <c r="AE177" s="91"/>
      <c r="AF177"/>
      <c r="AG177"/>
      <c r="AH177"/>
      <c r="AI177"/>
      <c r="AJ177" s="118"/>
      <c r="AK177" s="93" t="s">
        <v>304</v>
      </c>
      <c r="AL177"/>
    </row>
    <row r="178" spans="1:38" ht="21" customHeight="1">
      <c r="A178" s="92"/>
      <c r="B178" s="38"/>
      <c r="C178" s="38"/>
      <c r="D178" s="38" t="s">
        <v>297</v>
      </c>
      <c r="E178" s="38" t="s">
        <v>359</v>
      </c>
      <c r="F178" s="38" t="s">
        <v>257</v>
      </c>
      <c r="G178" s="38" t="s">
        <v>199</v>
      </c>
      <c r="H178" s="127">
        <f aca="true" t="shared" si="11" ref="H178:H183">H$177+E178/100</f>
        <v>141.54</v>
      </c>
      <c r="I178" s="38" t="s">
        <v>22</v>
      </c>
      <c r="J178" s="63">
        <v>18</v>
      </c>
      <c r="K178"/>
      <c r="L178"/>
      <c r="M178"/>
      <c r="N178"/>
      <c r="O178"/>
      <c r="P178" s="63"/>
      <c r="Q178" s="67"/>
      <c r="R178" s="67"/>
      <c r="S178" s="67"/>
      <c r="T178" s="69"/>
      <c r="U178" s="85"/>
      <c r="V178"/>
      <c r="W178"/>
      <c r="X178"/>
      <c r="Y178" s="87"/>
      <c r="AC178" s="2"/>
      <c r="AD178"/>
      <c r="AE178" s="91"/>
      <c r="AF178"/>
      <c r="AG178"/>
      <c r="AH178"/>
      <c r="AI178"/>
      <c r="AJ178" s="118"/>
      <c r="AK178" s="93" t="s">
        <v>22</v>
      </c>
      <c r="AL178"/>
    </row>
    <row r="179" spans="1:38" ht="22.5">
      <c r="A179" s="92"/>
      <c r="B179" s="38"/>
      <c r="C179" s="38"/>
      <c r="D179" s="38" t="s">
        <v>298</v>
      </c>
      <c r="E179" s="38" t="s">
        <v>257</v>
      </c>
      <c r="F179" s="38" t="s">
        <v>416</v>
      </c>
      <c r="G179" s="38" t="s">
        <v>471</v>
      </c>
      <c r="H179" s="127">
        <f t="shared" si="11"/>
        <v>141.67</v>
      </c>
      <c r="I179" s="2" t="s">
        <v>135</v>
      </c>
      <c r="J179" s="63">
        <v>2</v>
      </c>
      <c r="K179"/>
      <c r="L179"/>
      <c r="M179"/>
      <c r="N179"/>
      <c r="O179"/>
      <c r="P179" s="63"/>
      <c r="Q179" s="67"/>
      <c r="R179" s="67"/>
      <c r="S179" s="67"/>
      <c r="T179" s="69"/>
      <c r="U179" s="85"/>
      <c r="V179"/>
      <c r="W179"/>
      <c r="X179"/>
      <c r="Y179" s="87"/>
      <c r="Z179" s="2" t="s">
        <v>455</v>
      </c>
      <c r="AB179" s="2">
        <v>0.1</v>
      </c>
      <c r="AC179" s="2"/>
      <c r="AD179"/>
      <c r="AE179" s="91"/>
      <c r="AF179"/>
      <c r="AG179"/>
      <c r="AH179"/>
      <c r="AI179"/>
      <c r="AJ179" s="118"/>
      <c r="AK179" s="93" t="s">
        <v>591</v>
      </c>
      <c r="AL179"/>
    </row>
    <row r="180" spans="1:38" ht="21" customHeight="1">
      <c r="A180" s="92"/>
      <c r="B180" s="38"/>
      <c r="C180" s="38"/>
      <c r="D180" s="38" t="s">
        <v>299</v>
      </c>
      <c r="E180" s="38" t="s">
        <v>416</v>
      </c>
      <c r="F180" s="38" t="s">
        <v>417</v>
      </c>
      <c r="G180" s="38" t="s">
        <v>362</v>
      </c>
      <c r="H180" s="127">
        <f t="shared" si="11"/>
        <v>141.82</v>
      </c>
      <c r="I180" s="38" t="s">
        <v>164</v>
      </c>
      <c r="J180" s="63">
        <v>10</v>
      </c>
      <c r="K180"/>
      <c r="L180"/>
      <c r="M180"/>
      <c r="N180"/>
      <c r="O180"/>
      <c r="P180" s="63"/>
      <c r="Q180" s="67"/>
      <c r="R180" s="67"/>
      <c r="S180" s="67"/>
      <c r="T180" s="69"/>
      <c r="U180" s="85"/>
      <c r="V180"/>
      <c r="W180"/>
      <c r="X180"/>
      <c r="Y180" s="87"/>
      <c r="AC180" s="2"/>
      <c r="AD180"/>
      <c r="AE180" s="91"/>
      <c r="AF180"/>
      <c r="AG180"/>
      <c r="AH180"/>
      <c r="AI180"/>
      <c r="AJ180" s="118"/>
      <c r="AK180" s="93" t="s">
        <v>147</v>
      </c>
      <c r="AL180"/>
    </row>
    <row r="181" spans="1:38" ht="21" customHeight="1">
      <c r="A181" s="92"/>
      <c r="B181" s="38"/>
      <c r="C181" s="38"/>
      <c r="D181" s="38" t="s">
        <v>300</v>
      </c>
      <c r="E181" s="38" t="s">
        <v>417</v>
      </c>
      <c r="F181" s="38" t="s">
        <v>326</v>
      </c>
      <c r="G181" s="38" t="s">
        <v>514</v>
      </c>
      <c r="H181" s="127">
        <f t="shared" si="11"/>
        <v>141.85</v>
      </c>
      <c r="I181" s="2" t="s">
        <v>135</v>
      </c>
      <c r="J181" s="63">
        <v>2</v>
      </c>
      <c r="K181"/>
      <c r="L181"/>
      <c r="M181"/>
      <c r="N181"/>
      <c r="O181"/>
      <c r="P181" s="63">
        <v>17</v>
      </c>
      <c r="Q181" s="67">
        <v>0.1</v>
      </c>
      <c r="R181" s="67"/>
      <c r="S181" s="67">
        <v>0.5</v>
      </c>
      <c r="T181" s="69" t="s">
        <v>90</v>
      </c>
      <c r="U181" s="85"/>
      <c r="V181"/>
      <c r="W181"/>
      <c r="X181"/>
      <c r="Y181" s="87"/>
      <c r="Z181" s="2" t="s">
        <v>455</v>
      </c>
      <c r="AB181" s="2">
        <v>0.1</v>
      </c>
      <c r="AC181" s="2"/>
      <c r="AD181"/>
      <c r="AE181" s="91"/>
      <c r="AF181"/>
      <c r="AG181"/>
      <c r="AH181"/>
      <c r="AI181"/>
      <c r="AJ181" s="118"/>
      <c r="AK181" s="93" t="s">
        <v>249</v>
      </c>
      <c r="AL181"/>
    </row>
    <row r="182" spans="1:38" ht="21" customHeight="1">
      <c r="A182" s="92"/>
      <c r="B182" s="38"/>
      <c r="C182" s="38"/>
      <c r="D182" s="38" t="s">
        <v>301</v>
      </c>
      <c r="E182" s="38" t="s">
        <v>326</v>
      </c>
      <c r="F182" s="38" t="s">
        <v>409</v>
      </c>
      <c r="G182" s="38" t="s">
        <v>195</v>
      </c>
      <c r="H182" s="127">
        <f t="shared" si="11"/>
        <v>142.08</v>
      </c>
      <c r="I182" s="38" t="s">
        <v>164</v>
      </c>
      <c r="J182" s="63">
        <v>10</v>
      </c>
      <c r="K182"/>
      <c r="L182"/>
      <c r="M182"/>
      <c r="N182"/>
      <c r="O182"/>
      <c r="P182" s="63"/>
      <c r="Q182" s="67"/>
      <c r="R182" s="67"/>
      <c r="S182" s="67"/>
      <c r="T182" s="69"/>
      <c r="U182" s="85"/>
      <c r="V182"/>
      <c r="W182"/>
      <c r="X182"/>
      <c r="Y182" s="87"/>
      <c r="AC182" s="2"/>
      <c r="AD182"/>
      <c r="AE182" s="91"/>
      <c r="AF182"/>
      <c r="AG182"/>
      <c r="AH182"/>
      <c r="AI182"/>
      <c r="AJ182" s="118"/>
      <c r="AK182" s="93" t="s">
        <v>147</v>
      </c>
      <c r="AL182"/>
    </row>
    <row r="183" spans="1:38" ht="21" customHeight="1">
      <c r="A183" s="105"/>
      <c r="B183" s="48"/>
      <c r="C183" s="48"/>
      <c r="D183" s="48" t="s">
        <v>302</v>
      </c>
      <c r="E183" s="48" t="s">
        <v>409</v>
      </c>
      <c r="F183" s="48" t="s">
        <v>336</v>
      </c>
      <c r="G183" s="48" t="s">
        <v>34</v>
      </c>
      <c r="H183" s="128">
        <f t="shared" si="11"/>
        <v>142.12</v>
      </c>
      <c r="I183" s="36" t="s">
        <v>135</v>
      </c>
      <c r="J183" s="64">
        <v>2</v>
      </c>
      <c r="K183" s="50"/>
      <c r="L183" s="50"/>
      <c r="M183" s="50"/>
      <c r="N183" s="50"/>
      <c r="O183" s="50"/>
      <c r="P183" s="64"/>
      <c r="Q183" s="50"/>
      <c r="R183" s="50"/>
      <c r="S183" s="50"/>
      <c r="T183" s="48"/>
      <c r="U183" s="106"/>
      <c r="V183" s="50"/>
      <c r="W183" s="50"/>
      <c r="X183" s="50"/>
      <c r="Y183" s="107"/>
      <c r="Z183" s="36">
        <v>1</v>
      </c>
      <c r="AA183" s="36">
        <v>0.1</v>
      </c>
      <c r="AB183" s="36"/>
      <c r="AC183" s="36">
        <v>0.3</v>
      </c>
      <c r="AD183" s="50"/>
      <c r="AE183" s="108"/>
      <c r="AF183" s="50"/>
      <c r="AG183" s="50"/>
      <c r="AH183" s="50"/>
      <c r="AI183" s="50"/>
      <c r="AJ183" s="119"/>
      <c r="AK183" s="96" t="s">
        <v>249</v>
      </c>
      <c r="AL183"/>
    </row>
    <row r="184" spans="1:38" ht="11.25">
      <c r="A184" s="92" t="s">
        <v>451</v>
      </c>
      <c r="B184" s="38" t="s">
        <v>291</v>
      </c>
      <c r="C184" s="38" t="s">
        <v>198</v>
      </c>
      <c r="D184" s="38" t="s">
        <v>476</v>
      </c>
      <c r="E184" s="38" t="s">
        <v>394</v>
      </c>
      <c r="F184" s="38" t="s">
        <v>335</v>
      </c>
      <c r="G184" s="38" t="s">
        <v>283</v>
      </c>
      <c r="H184" s="129" t="s">
        <v>350</v>
      </c>
      <c r="I184" s="38" t="s">
        <v>135</v>
      </c>
      <c r="J184" s="132" t="s">
        <v>199</v>
      </c>
      <c r="K184"/>
      <c r="L184"/>
      <c r="M184"/>
      <c r="N184"/>
      <c r="O184"/>
      <c r="P184" s="63">
        <v>20</v>
      </c>
      <c r="Q184" s="67">
        <v>0.1</v>
      </c>
      <c r="R184" s="67"/>
      <c r="S184" s="67">
        <v>0.8</v>
      </c>
      <c r="T184" s="69" t="s">
        <v>90</v>
      </c>
      <c r="U184" s="85" t="s">
        <v>455</v>
      </c>
      <c r="V184">
        <v>0.1</v>
      </c>
      <c r="W184"/>
      <c r="X184">
        <v>0.2</v>
      </c>
      <c r="Y184" s="87">
        <v>8</v>
      </c>
      <c r="AC184" s="2"/>
      <c r="AD184"/>
      <c r="AE184" s="91"/>
      <c r="AF184"/>
      <c r="AG184"/>
      <c r="AH184"/>
      <c r="AI184"/>
      <c r="AJ184" s="118"/>
      <c r="AK184" s="93" t="s">
        <v>479</v>
      </c>
      <c r="AL184"/>
    </row>
    <row r="185" spans="1:38" ht="22.5">
      <c r="A185" s="105"/>
      <c r="B185" s="48"/>
      <c r="C185" s="48"/>
      <c r="D185" s="48" t="s">
        <v>477</v>
      </c>
      <c r="E185" s="48" t="s">
        <v>335</v>
      </c>
      <c r="F185" s="48" t="s">
        <v>478</v>
      </c>
      <c r="G185" s="48" t="s">
        <v>201</v>
      </c>
      <c r="H185" s="128">
        <f>H184+E185/100</f>
        <v>146.88</v>
      </c>
      <c r="I185" s="36" t="s">
        <v>135</v>
      </c>
      <c r="J185" s="64">
        <v>2</v>
      </c>
      <c r="K185" s="50"/>
      <c r="L185" s="50"/>
      <c r="M185" s="50"/>
      <c r="N185" s="50"/>
      <c r="O185" s="50"/>
      <c r="P185" s="64">
        <v>25</v>
      </c>
      <c r="Q185" s="50">
        <v>0.2</v>
      </c>
      <c r="R185" s="50"/>
      <c r="S185" s="50">
        <v>1</v>
      </c>
      <c r="T185" s="133" t="s">
        <v>90</v>
      </c>
      <c r="U185" s="106" t="s">
        <v>455</v>
      </c>
      <c r="V185" s="50">
        <v>0.1</v>
      </c>
      <c r="W185" s="50"/>
      <c r="X185" s="50">
        <v>0.2</v>
      </c>
      <c r="Y185" s="107">
        <v>8</v>
      </c>
      <c r="Z185" s="36" t="s">
        <v>455</v>
      </c>
      <c r="AA185" s="36">
        <v>0.1</v>
      </c>
      <c r="AB185" s="36"/>
      <c r="AC185" s="36">
        <v>1</v>
      </c>
      <c r="AD185" s="50"/>
      <c r="AE185" s="108"/>
      <c r="AF185" s="50"/>
      <c r="AG185" s="50"/>
      <c r="AH185" s="50"/>
      <c r="AI185" s="50"/>
      <c r="AJ185" s="119"/>
      <c r="AK185" s="96" t="s">
        <v>592</v>
      </c>
      <c r="AL185"/>
    </row>
    <row r="186" spans="1:38" ht="21" customHeight="1">
      <c r="A186" s="121" t="s">
        <v>451</v>
      </c>
      <c r="B186" s="53" t="s">
        <v>291</v>
      </c>
      <c r="C186" s="53" t="s">
        <v>199</v>
      </c>
      <c r="D186" s="53" t="s">
        <v>387</v>
      </c>
      <c r="E186" s="53" t="s">
        <v>394</v>
      </c>
      <c r="F186" s="53" t="s">
        <v>337</v>
      </c>
      <c r="G186" s="53" t="s">
        <v>454</v>
      </c>
      <c r="H186" s="131" t="s">
        <v>351</v>
      </c>
      <c r="I186" s="36" t="s">
        <v>135</v>
      </c>
      <c r="J186" s="65">
        <v>2</v>
      </c>
      <c r="K186" s="51"/>
      <c r="L186" s="51"/>
      <c r="M186" s="51"/>
      <c r="N186" s="51"/>
      <c r="O186" s="51"/>
      <c r="P186" s="65">
        <v>20</v>
      </c>
      <c r="Q186" s="51">
        <v>0.2</v>
      </c>
      <c r="R186" s="51"/>
      <c r="S186" s="51">
        <v>0.5</v>
      </c>
      <c r="T186" s="143">
        <v>7.5</v>
      </c>
      <c r="U186" s="122" t="s">
        <v>5</v>
      </c>
      <c r="V186" s="51">
        <v>0.1</v>
      </c>
      <c r="W186" s="51"/>
      <c r="X186" s="51">
        <v>0.2</v>
      </c>
      <c r="Y186" s="123">
        <v>8</v>
      </c>
      <c r="Z186" s="52" t="s">
        <v>455</v>
      </c>
      <c r="AA186" s="52">
        <v>0.1</v>
      </c>
      <c r="AB186" s="52"/>
      <c r="AC186" s="52">
        <v>0.5</v>
      </c>
      <c r="AD186" s="51"/>
      <c r="AE186" s="124"/>
      <c r="AF186" s="51"/>
      <c r="AG186" s="51"/>
      <c r="AH186" s="51"/>
      <c r="AI186" s="51"/>
      <c r="AJ186" s="125"/>
      <c r="AK186" s="98" t="s">
        <v>249</v>
      </c>
      <c r="AL186"/>
    </row>
    <row r="187" spans="1:38" ht="21" customHeight="1">
      <c r="A187" s="92" t="s">
        <v>451</v>
      </c>
      <c r="B187" s="38" t="s">
        <v>386</v>
      </c>
      <c r="C187" s="38" t="s">
        <v>198</v>
      </c>
      <c r="D187" s="38" t="s">
        <v>388</v>
      </c>
      <c r="E187" s="38" t="s">
        <v>394</v>
      </c>
      <c r="F187" s="38" t="s">
        <v>194</v>
      </c>
      <c r="G187" s="38" t="s">
        <v>198</v>
      </c>
      <c r="H187" s="129" t="s">
        <v>352</v>
      </c>
      <c r="I187" s="2" t="s">
        <v>135</v>
      </c>
      <c r="J187" s="63">
        <v>2</v>
      </c>
      <c r="K187"/>
      <c r="L187"/>
      <c r="M187"/>
      <c r="N187"/>
      <c r="O187"/>
      <c r="P187" s="63">
        <v>20</v>
      </c>
      <c r="Q187" s="67">
        <v>0.2</v>
      </c>
      <c r="R187" s="67"/>
      <c r="S187" s="67">
        <v>0.5</v>
      </c>
      <c r="T187" s="69">
        <v>7.5</v>
      </c>
      <c r="U187" s="85"/>
      <c r="V187"/>
      <c r="W187"/>
      <c r="X187"/>
      <c r="Y187" s="87"/>
      <c r="Z187" s="2" t="s">
        <v>455</v>
      </c>
      <c r="AB187" s="2">
        <v>0.1</v>
      </c>
      <c r="AC187" s="2"/>
      <c r="AD187"/>
      <c r="AE187" s="91"/>
      <c r="AF187"/>
      <c r="AG187"/>
      <c r="AH187"/>
      <c r="AI187"/>
      <c r="AJ187" s="118"/>
      <c r="AK187" s="98" t="s">
        <v>249</v>
      </c>
      <c r="AL187"/>
    </row>
    <row r="188" spans="1:38" ht="21" customHeight="1">
      <c r="A188" s="92"/>
      <c r="B188" s="38"/>
      <c r="C188" s="38"/>
      <c r="D188" s="38" t="s">
        <v>389</v>
      </c>
      <c r="E188" s="38" t="s">
        <v>194</v>
      </c>
      <c r="F188" s="38" t="s">
        <v>399</v>
      </c>
      <c r="G188" s="38" t="s">
        <v>509</v>
      </c>
      <c r="H188" s="127">
        <f>H$187+E188/100</f>
        <v>151.19</v>
      </c>
      <c r="I188" s="38" t="s">
        <v>164</v>
      </c>
      <c r="J188" s="63">
        <v>10</v>
      </c>
      <c r="K188"/>
      <c r="L188"/>
      <c r="M188"/>
      <c r="N188"/>
      <c r="O188"/>
      <c r="P188" s="63"/>
      <c r="Q188" s="67"/>
      <c r="R188" s="67"/>
      <c r="S188" s="67"/>
      <c r="T188" s="69"/>
      <c r="U188" s="85"/>
      <c r="V188"/>
      <c r="W188"/>
      <c r="X188"/>
      <c r="Y188" s="87"/>
      <c r="AC188" s="2"/>
      <c r="AD188"/>
      <c r="AE188" s="91"/>
      <c r="AF188"/>
      <c r="AG188"/>
      <c r="AH188"/>
      <c r="AI188"/>
      <c r="AJ188" s="118"/>
      <c r="AK188" s="93" t="s">
        <v>147</v>
      </c>
      <c r="AL188"/>
    </row>
    <row r="189" spans="1:38" ht="22.5">
      <c r="A189" s="92"/>
      <c r="B189" s="38"/>
      <c r="C189" s="38"/>
      <c r="D189" s="38" t="s">
        <v>390</v>
      </c>
      <c r="E189" s="38" t="s">
        <v>399</v>
      </c>
      <c r="F189" s="38" t="s">
        <v>401</v>
      </c>
      <c r="G189" s="38" t="s">
        <v>200</v>
      </c>
      <c r="H189" s="127">
        <f>H$187+E189/100</f>
        <v>151.28</v>
      </c>
      <c r="I189" s="38" t="s">
        <v>134</v>
      </c>
      <c r="J189" s="63">
        <v>1</v>
      </c>
      <c r="K189"/>
      <c r="L189"/>
      <c r="M189"/>
      <c r="N189"/>
      <c r="O189"/>
      <c r="P189" s="63">
        <v>5</v>
      </c>
      <c r="Q189" s="67">
        <v>0.1</v>
      </c>
      <c r="R189" s="67"/>
      <c r="S189" s="67">
        <v>0.5</v>
      </c>
      <c r="T189" s="69">
        <v>7.5</v>
      </c>
      <c r="U189" s="85"/>
      <c r="V189"/>
      <c r="W189"/>
      <c r="X189"/>
      <c r="Y189" s="87"/>
      <c r="Z189" s="2" t="s">
        <v>455</v>
      </c>
      <c r="AB189" s="2">
        <v>0.1</v>
      </c>
      <c r="AC189" s="2"/>
      <c r="AD189"/>
      <c r="AE189" s="91"/>
      <c r="AF189"/>
      <c r="AG189"/>
      <c r="AH189"/>
      <c r="AI189"/>
      <c r="AJ189" s="118"/>
      <c r="AK189" s="93" t="s">
        <v>593</v>
      </c>
      <c r="AL189"/>
    </row>
    <row r="190" spans="1:38" ht="21" customHeight="1">
      <c r="A190" s="105"/>
      <c r="B190" s="48"/>
      <c r="C190" s="48"/>
      <c r="D190" s="48" t="s">
        <v>391</v>
      </c>
      <c r="E190" s="48" t="s">
        <v>401</v>
      </c>
      <c r="F190" s="48" t="s">
        <v>416</v>
      </c>
      <c r="G190" s="48" t="s">
        <v>156</v>
      </c>
      <c r="H190" s="128">
        <f>H$187+E190/100</f>
        <v>151.38</v>
      </c>
      <c r="I190" s="48" t="s">
        <v>164</v>
      </c>
      <c r="J190" s="64">
        <v>10</v>
      </c>
      <c r="K190" s="50"/>
      <c r="L190" s="50"/>
      <c r="M190" s="50"/>
      <c r="N190" s="50"/>
      <c r="O190" s="50"/>
      <c r="P190" s="64"/>
      <c r="Q190" s="50"/>
      <c r="R190" s="50"/>
      <c r="S190" s="50"/>
      <c r="T190" s="133"/>
      <c r="U190" s="106"/>
      <c r="V190" s="50"/>
      <c r="W190" s="50"/>
      <c r="X190" s="50"/>
      <c r="Y190" s="107"/>
      <c r="Z190" s="36"/>
      <c r="AA190" s="36"/>
      <c r="AB190" s="36"/>
      <c r="AC190" s="36"/>
      <c r="AD190" s="50"/>
      <c r="AE190" s="108"/>
      <c r="AF190" s="50"/>
      <c r="AG190" s="50"/>
      <c r="AH190" s="50"/>
      <c r="AI190" s="50"/>
      <c r="AJ190" s="119"/>
      <c r="AK190" s="96" t="s">
        <v>147</v>
      </c>
      <c r="AL190"/>
    </row>
    <row r="191" spans="1:38" ht="21" customHeight="1">
      <c r="A191" s="92"/>
      <c r="B191" s="38"/>
      <c r="C191" s="38"/>
      <c r="E191" s="38"/>
      <c r="F191" s="38"/>
      <c r="H191" s="92"/>
      <c r="I191" s="38"/>
      <c r="K191"/>
      <c r="L191"/>
      <c r="M191"/>
      <c r="N191"/>
      <c r="O191"/>
      <c r="P191" s="63"/>
      <c r="Q191" s="67"/>
      <c r="R191" s="67"/>
      <c r="S191" s="67"/>
      <c r="T191" s="69"/>
      <c r="U191" s="85"/>
      <c r="V191"/>
      <c r="W191"/>
      <c r="X191"/>
      <c r="Y191" s="87"/>
      <c r="AC191" s="2"/>
      <c r="AD191"/>
      <c r="AE191" s="91"/>
      <c r="AF191"/>
      <c r="AG191"/>
      <c r="AH191"/>
      <c r="AI191"/>
      <c r="AJ191" s="118"/>
      <c r="AL191"/>
    </row>
    <row r="192" spans="2:38" ht="21" customHeight="1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L192"/>
    </row>
    <row r="193" spans="2:38" ht="21" customHeight="1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L193"/>
    </row>
    <row r="194" spans="2:38" ht="11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L194"/>
    </row>
    <row r="195" spans="2:38" ht="11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L195"/>
    </row>
    <row r="196" spans="2:38" ht="11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L196"/>
    </row>
    <row r="197" spans="2:38" ht="11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L197"/>
    </row>
    <row r="198" spans="2:38" ht="11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L198"/>
    </row>
    <row r="199" spans="2:38" ht="11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L199"/>
    </row>
    <row r="200" spans="2:38" ht="11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L200"/>
    </row>
    <row r="201" spans="2:38" ht="11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L201"/>
    </row>
    <row r="202" spans="2:38" ht="11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L202"/>
    </row>
    <row r="203" spans="2:38" ht="11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L203"/>
    </row>
    <row r="204" spans="2:38" ht="11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L204"/>
    </row>
    <row r="205" spans="2:38" ht="11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L205"/>
    </row>
    <row r="206" spans="2:38" ht="11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L206"/>
    </row>
    <row r="207" spans="2:38" ht="11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L207"/>
    </row>
    <row r="208" spans="2:38" ht="11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L208"/>
    </row>
    <row r="209" spans="2:38" ht="11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L209"/>
    </row>
    <row r="210" spans="2:38" ht="11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L210"/>
    </row>
    <row r="211" spans="2:38" ht="11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L211"/>
    </row>
    <row r="212" spans="2:38" ht="11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L212"/>
    </row>
    <row r="213" spans="2:38" ht="11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L213"/>
    </row>
    <row r="214" spans="2:38" ht="11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L214"/>
    </row>
    <row r="215" spans="2:38" ht="11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L215"/>
    </row>
    <row r="216" spans="2:38" ht="11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L216"/>
    </row>
    <row r="217" spans="2:38" ht="11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L217"/>
    </row>
    <row r="218" spans="2:38" ht="11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L218"/>
    </row>
    <row r="219" spans="2:38" ht="11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L219"/>
    </row>
    <row r="220" spans="2:38" ht="11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L220"/>
    </row>
    <row r="221" spans="2:38" ht="11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L221"/>
    </row>
    <row r="222" spans="2:38" ht="11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L222"/>
    </row>
    <row r="223" spans="2:38" ht="11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L223"/>
    </row>
    <row r="224" spans="2:38" ht="11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L224"/>
    </row>
    <row r="225" spans="2:38" ht="11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L225"/>
    </row>
    <row r="226" spans="2:38" ht="11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L226"/>
    </row>
    <row r="227" spans="2:38" ht="11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L227"/>
    </row>
    <row r="228" spans="2:38" ht="11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L228"/>
    </row>
    <row r="229" spans="2:38" ht="11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L229"/>
    </row>
    <row r="230" spans="2:38" ht="11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L230"/>
    </row>
    <row r="231" spans="2:38" ht="11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L231"/>
    </row>
    <row r="232" spans="2:38" ht="11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L232"/>
    </row>
    <row r="233" spans="2:38" ht="11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L233"/>
    </row>
    <row r="234" spans="2:38" ht="11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L234"/>
    </row>
    <row r="235" spans="2:38" ht="11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L235"/>
    </row>
    <row r="236" spans="2:38" ht="11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L236"/>
    </row>
    <row r="237" spans="2:38" ht="11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L237"/>
    </row>
    <row r="238" spans="2:38" ht="11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L238"/>
    </row>
    <row r="239" spans="2:38" ht="11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L239"/>
    </row>
    <row r="240" spans="2:38" ht="11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L240"/>
    </row>
    <row r="241" spans="2:38" ht="11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L241"/>
    </row>
    <row r="242" spans="2:38" ht="11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L242"/>
    </row>
    <row r="243" spans="2:38" ht="11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L243"/>
    </row>
    <row r="244" spans="2:38" ht="11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L244"/>
    </row>
    <row r="245" spans="2:38" ht="11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L245"/>
    </row>
    <row r="246" spans="2:38" ht="11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L246"/>
    </row>
    <row r="247" spans="2:38" ht="11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L247"/>
    </row>
    <row r="248" spans="2:38" ht="11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L248"/>
    </row>
    <row r="249" spans="2:38" ht="11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L249"/>
    </row>
    <row r="250" spans="2:38" ht="11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L250"/>
    </row>
    <row r="251" spans="2:38" ht="11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L251"/>
    </row>
    <row r="252" spans="2:38" ht="11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L252"/>
    </row>
    <row r="253" spans="2:38" ht="11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L253"/>
    </row>
    <row r="254" spans="2:38" ht="11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L254"/>
    </row>
    <row r="255" spans="2:38" ht="11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L255"/>
    </row>
    <row r="256" spans="2:38" ht="11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L256"/>
    </row>
    <row r="257" spans="2:38" ht="11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L257"/>
    </row>
    <row r="258" spans="2:38" ht="11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L258"/>
    </row>
    <row r="259" spans="2:38" ht="11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L259"/>
    </row>
    <row r="260" spans="2:38" ht="11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L260"/>
    </row>
    <row r="261" spans="2:38" ht="11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L261"/>
    </row>
    <row r="262" spans="2:38" ht="11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L262"/>
    </row>
    <row r="263" spans="2:38" ht="11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L263"/>
    </row>
    <row r="264" spans="2:38" ht="11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L264"/>
    </row>
    <row r="265" spans="2:38" ht="11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L265"/>
    </row>
    <row r="266" spans="2:38" ht="11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L266"/>
    </row>
    <row r="267" spans="2:38" ht="11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L267"/>
    </row>
    <row r="268" spans="2:38" ht="11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L268"/>
    </row>
    <row r="269" spans="2:38" ht="11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L269"/>
    </row>
    <row r="270" spans="2:38" ht="11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L270"/>
    </row>
    <row r="271" spans="2:38" ht="11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L271"/>
    </row>
    <row r="272" spans="2:38" ht="11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L272"/>
    </row>
    <row r="273" spans="2:38" ht="11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L273"/>
    </row>
    <row r="274" spans="2:38" ht="11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L274"/>
    </row>
    <row r="275" spans="2:38" ht="11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L275"/>
    </row>
    <row r="276" spans="2:38" ht="11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L276"/>
    </row>
    <row r="277" spans="2:38" ht="11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L277"/>
    </row>
    <row r="278" spans="2:38" ht="11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L278"/>
    </row>
    <row r="279" spans="2:38" ht="11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L279"/>
    </row>
    <row r="280" spans="2:38" ht="11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L280"/>
    </row>
    <row r="281" spans="2:38" ht="11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L281"/>
    </row>
    <row r="282" spans="2:38" ht="11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L282"/>
    </row>
    <row r="283" spans="2:38" ht="11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L283"/>
    </row>
    <row r="284" spans="2:38" ht="11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L284"/>
    </row>
    <row r="285" spans="2:38" ht="11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L285"/>
    </row>
    <row r="286" spans="2:38" ht="11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L286"/>
    </row>
    <row r="287" spans="2:38" ht="11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L287"/>
    </row>
    <row r="288" spans="2:38" ht="11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L288"/>
    </row>
    <row r="289" spans="2:38" ht="11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L289"/>
    </row>
    <row r="290" spans="2:38" ht="11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L290"/>
    </row>
    <row r="291" spans="2:38" ht="11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L291"/>
    </row>
    <row r="292" spans="2:38" ht="11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L292"/>
    </row>
    <row r="293" spans="2:38" ht="11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L293"/>
    </row>
    <row r="294" spans="2:38" ht="11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L294"/>
    </row>
    <row r="295" spans="2:38" ht="11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L295"/>
    </row>
    <row r="296" spans="2:38" ht="11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L296"/>
    </row>
    <row r="297" spans="2:38" ht="11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L297"/>
    </row>
    <row r="298" spans="2:38" ht="11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L298"/>
    </row>
    <row r="299" spans="2:38" ht="11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L299"/>
    </row>
    <row r="300" spans="2:38" ht="11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L300"/>
    </row>
    <row r="301" spans="2:38" ht="11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L301"/>
    </row>
    <row r="302" spans="2:38" ht="11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L302"/>
    </row>
    <row r="303" spans="2:38" ht="11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L303"/>
    </row>
    <row r="304" spans="2:38" ht="11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L304"/>
    </row>
    <row r="305" spans="2:38" ht="11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L305"/>
    </row>
    <row r="306" spans="2:38" ht="11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L306"/>
    </row>
    <row r="307" spans="2:38" ht="11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L307"/>
    </row>
    <row r="308" spans="2:38" ht="11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L308"/>
    </row>
    <row r="309" spans="2:38" ht="11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L309"/>
    </row>
    <row r="310" spans="2:38" ht="11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L310"/>
    </row>
    <row r="311" spans="2:38" ht="11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L311"/>
    </row>
    <row r="312" spans="2:38" ht="11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L312"/>
    </row>
    <row r="313" spans="2:38" ht="11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L313"/>
    </row>
    <row r="314" spans="2:38" ht="11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L314"/>
    </row>
    <row r="315" spans="2:38" ht="11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L315"/>
    </row>
    <row r="316" spans="2:38" ht="11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L316"/>
    </row>
    <row r="317" spans="2:38" ht="11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L317"/>
    </row>
    <row r="318" spans="2:38" ht="11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L318"/>
    </row>
    <row r="319" spans="2:38" ht="11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L319"/>
    </row>
    <row r="320" spans="2:38" ht="11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L320"/>
    </row>
    <row r="321" spans="2:38" ht="11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L321"/>
    </row>
    <row r="322" spans="2:38" ht="11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L322"/>
    </row>
    <row r="323" spans="2:38" ht="11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L323"/>
    </row>
    <row r="324" spans="2:38" ht="11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L324"/>
    </row>
    <row r="325" spans="2:38" ht="11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L325"/>
    </row>
    <row r="326" spans="2:38" ht="11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L326"/>
    </row>
    <row r="327" spans="2:38" ht="11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L327"/>
    </row>
    <row r="328" spans="2:38" ht="11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L328"/>
    </row>
    <row r="329" spans="2:38" ht="11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L329"/>
    </row>
    <row r="330" spans="2:38" ht="11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L330"/>
    </row>
    <row r="331" spans="2:38" ht="11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L331"/>
    </row>
    <row r="332" spans="2:38" ht="11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L332"/>
    </row>
    <row r="333" spans="2:38" ht="11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L333"/>
    </row>
    <row r="334" spans="2:38" ht="11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L334"/>
    </row>
    <row r="335" spans="2:38" ht="11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L335"/>
    </row>
    <row r="336" spans="2:38" ht="11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L336"/>
    </row>
    <row r="337" spans="2:38" ht="11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L337"/>
    </row>
    <row r="338" spans="2:38" ht="11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L338"/>
    </row>
    <row r="339" spans="2:38" ht="11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L339"/>
    </row>
    <row r="340" spans="2:38" ht="11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L340"/>
    </row>
    <row r="341" spans="2:38" ht="11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L341"/>
    </row>
    <row r="342" spans="2:38" ht="11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L342"/>
    </row>
    <row r="343" spans="2:38" ht="11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L343"/>
    </row>
    <row r="344" spans="2:38" ht="11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L344"/>
    </row>
    <row r="345" spans="2:38" ht="11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L345"/>
    </row>
    <row r="346" spans="2:38" ht="11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L346"/>
    </row>
    <row r="347" spans="2:38" ht="11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L347"/>
    </row>
    <row r="348" spans="2:38" ht="11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L348"/>
    </row>
    <row r="349" spans="2:38" ht="11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L349"/>
    </row>
    <row r="350" spans="2:38" ht="11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L350"/>
    </row>
    <row r="351" spans="2:38" ht="11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L351"/>
    </row>
    <row r="352" spans="2:38" ht="11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L352"/>
    </row>
    <row r="353" spans="2:38" ht="11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L353"/>
    </row>
    <row r="354" spans="2:38" ht="11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L354"/>
    </row>
    <row r="355" spans="2:38" ht="11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L355"/>
    </row>
    <row r="356" spans="2:38" ht="11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L356"/>
    </row>
    <row r="357" spans="2:38" ht="11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L357"/>
    </row>
    <row r="358" spans="2:38" ht="11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L358"/>
    </row>
    <row r="359" spans="2:38" ht="11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L359"/>
    </row>
    <row r="360" spans="2:38" ht="11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L360"/>
    </row>
    <row r="361" spans="2:38" ht="11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L361"/>
    </row>
    <row r="362" spans="2:38" ht="11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L362"/>
    </row>
    <row r="363" spans="2:38" ht="11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L363"/>
    </row>
    <row r="364" spans="2:38" ht="11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L364"/>
    </row>
    <row r="365" spans="2:38" ht="11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L365"/>
    </row>
    <row r="366" spans="2:38" ht="11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L366"/>
    </row>
    <row r="367" spans="2:38" ht="11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L367"/>
    </row>
    <row r="368" spans="2:38" ht="11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L368"/>
    </row>
    <row r="369" spans="2:38" ht="11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L369"/>
    </row>
    <row r="370" spans="2:38" ht="11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L370"/>
    </row>
    <row r="371" spans="2:38" ht="11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L371"/>
    </row>
    <row r="372" spans="2:38" ht="11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L372"/>
    </row>
    <row r="373" spans="2:38" ht="11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L373"/>
    </row>
    <row r="374" spans="2:38" ht="11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L374"/>
    </row>
    <row r="375" spans="2:38" ht="11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L375"/>
    </row>
    <row r="376" spans="2:38" ht="11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L376"/>
    </row>
    <row r="377" spans="2:38" ht="11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L377"/>
    </row>
    <row r="378" spans="2:38" ht="11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L378"/>
    </row>
    <row r="379" spans="2:38" ht="11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L379"/>
    </row>
    <row r="380" spans="2:38" ht="11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L380"/>
    </row>
    <row r="381" spans="2:38" ht="11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L381"/>
    </row>
    <row r="382" spans="2:38" ht="11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L382"/>
    </row>
    <row r="383" spans="2:38" ht="11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L383"/>
    </row>
    <row r="384" spans="2:38" ht="11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L384"/>
    </row>
    <row r="385" spans="2:38" ht="11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L385"/>
    </row>
    <row r="386" spans="2:38" ht="11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L386"/>
    </row>
    <row r="387" spans="2:38" ht="11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L387"/>
    </row>
    <row r="388" spans="2:38" ht="11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L388"/>
    </row>
    <row r="389" spans="2:38" ht="11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L389"/>
    </row>
    <row r="390" spans="2:38" ht="11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L390"/>
    </row>
    <row r="391" spans="2:38" ht="11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L391"/>
    </row>
    <row r="392" spans="2:38" ht="11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L392"/>
    </row>
    <row r="393" spans="2:38" ht="11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L393"/>
    </row>
    <row r="394" spans="2:38" ht="11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L394"/>
    </row>
    <row r="395" spans="2:38" ht="11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L395"/>
    </row>
    <row r="396" spans="2:38" ht="11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L396"/>
    </row>
    <row r="397" spans="2:38" ht="11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L397"/>
    </row>
    <row r="398" spans="2:38" ht="11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L398"/>
    </row>
    <row r="399" spans="2:38" ht="11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L399"/>
    </row>
    <row r="400" spans="2:38" ht="11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L400"/>
    </row>
    <row r="401" spans="2:38" ht="11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L401"/>
    </row>
    <row r="402" spans="2:38" ht="11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L402"/>
    </row>
    <row r="403" spans="2:38" ht="11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L403"/>
    </row>
    <row r="404" spans="2:38" ht="11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L404"/>
    </row>
    <row r="405" spans="2:38" ht="11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L405"/>
    </row>
    <row r="406" spans="2:38" ht="11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L406"/>
    </row>
    <row r="407" spans="2:38" ht="11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L407"/>
    </row>
    <row r="408" spans="2:38" ht="11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L408"/>
    </row>
    <row r="409" spans="2:38" ht="11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L409"/>
    </row>
    <row r="410" spans="2:38" ht="11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L410"/>
    </row>
    <row r="411" spans="2:38" ht="11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L411"/>
    </row>
    <row r="412" spans="2:38" ht="11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L412"/>
    </row>
    <row r="413" spans="2:38" ht="11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L413"/>
    </row>
    <row r="414" spans="2:38" ht="11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L414"/>
    </row>
    <row r="415" spans="2:38" ht="11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L415"/>
    </row>
    <row r="416" spans="2:38" ht="11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L416"/>
    </row>
    <row r="417" spans="2:38" ht="11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L417"/>
    </row>
    <row r="418" spans="2:38" ht="11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L418"/>
    </row>
    <row r="419" spans="2:38" ht="11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L419"/>
    </row>
    <row r="420" spans="2:38" ht="11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L420"/>
    </row>
    <row r="421" spans="2:38" ht="11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L421"/>
    </row>
    <row r="422" spans="2:38" ht="11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L422"/>
    </row>
    <row r="423" spans="2:38" ht="11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L423"/>
    </row>
    <row r="424" spans="2:38" ht="11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L424"/>
    </row>
    <row r="425" spans="2:38" ht="11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L425"/>
    </row>
    <row r="426" spans="2:38" ht="11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L426"/>
    </row>
    <row r="427" spans="2:38" ht="11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L427"/>
    </row>
    <row r="428" spans="2:38" ht="11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L428"/>
    </row>
    <row r="429" spans="2:38" ht="11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L429"/>
    </row>
    <row r="430" spans="2:38" ht="11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L430"/>
    </row>
    <row r="431" spans="2:38" ht="11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L431"/>
    </row>
    <row r="432" spans="2:38" ht="11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L432"/>
    </row>
    <row r="433" spans="2:38" ht="11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L433"/>
    </row>
    <row r="434" spans="2:38" ht="11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L434"/>
    </row>
    <row r="435" spans="2:38" ht="11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L435"/>
    </row>
    <row r="436" spans="2:38" ht="11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L436"/>
    </row>
    <row r="437" spans="2:38" ht="11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L437"/>
    </row>
    <row r="438" spans="2:38" ht="11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L438"/>
    </row>
    <row r="439" spans="2:38" ht="11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L439"/>
    </row>
    <row r="440" spans="2:38" ht="11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L440"/>
    </row>
    <row r="441" spans="2:38" ht="11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L441"/>
    </row>
    <row r="442" spans="2:38" ht="11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L442"/>
    </row>
    <row r="443" spans="2:38" ht="11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L443"/>
    </row>
    <row r="444" spans="2:38" ht="11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L444"/>
    </row>
    <row r="445" spans="2:38" ht="11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L445"/>
    </row>
    <row r="446" spans="2:38" ht="11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L446"/>
    </row>
    <row r="447" spans="2:38" ht="11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L447"/>
    </row>
    <row r="448" spans="2:38" ht="11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L448"/>
    </row>
    <row r="449" spans="2:38" ht="11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L449"/>
    </row>
    <row r="450" spans="2:38" ht="11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L450"/>
    </row>
    <row r="451" spans="2:38" ht="11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L451"/>
    </row>
    <row r="452" spans="2:38" ht="11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L452"/>
    </row>
    <row r="453" spans="2:38" ht="11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L453"/>
    </row>
    <row r="454" spans="2:38" ht="11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L454"/>
    </row>
    <row r="455" spans="2:38" ht="11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L455"/>
    </row>
    <row r="456" spans="2:38" ht="11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L456"/>
    </row>
    <row r="457" spans="2:38" ht="11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L457"/>
    </row>
    <row r="458" spans="2:38" ht="11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L458"/>
    </row>
    <row r="459" spans="2:38" ht="11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L459"/>
    </row>
    <row r="460" spans="2:38" ht="11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L460"/>
    </row>
    <row r="461" spans="2:38" ht="11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L461"/>
    </row>
    <row r="462" spans="2:38" ht="11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L462"/>
    </row>
    <row r="463" spans="2:38" ht="11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L463"/>
    </row>
    <row r="464" spans="2:38" ht="11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L464"/>
    </row>
    <row r="465" spans="2:38" ht="11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L465"/>
    </row>
    <row r="466" spans="2:38" ht="11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L466"/>
    </row>
    <row r="467" spans="2:38" ht="11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L467"/>
    </row>
    <row r="468" spans="2:38" ht="11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L468"/>
    </row>
    <row r="469" spans="2:38" ht="11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L469"/>
    </row>
    <row r="470" spans="2:38" ht="11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L470"/>
    </row>
    <row r="471" spans="2:38" ht="11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L471"/>
    </row>
    <row r="472" spans="2:38" ht="11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L472"/>
    </row>
  </sheetData>
  <printOptions gridLines="1"/>
  <pageMargins left="0.5" right="0.5" top="1" bottom="0.75" header="0.5" footer="0.5"/>
  <pageSetup fitToHeight="8" fitToWidth="1" orientation="landscape" scale="58"/>
  <headerFooter alignWithMargins="0">
    <oddHeader>&amp;LVCD Site 209-1274A&amp;CDescribed by _________&amp;RPage   &amp;P</oddHeader>
    <oddFooter>&amp;CDate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99"/>
  <sheetViews>
    <sheetView workbookViewId="0" topLeftCell="A25">
      <selection activeCell="C56" sqref="C56"/>
    </sheetView>
  </sheetViews>
  <sheetFormatPr defaultColWidth="9.00390625" defaultRowHeight="12"/>
  <cols>
    <col min="1" max="1" width="11.50390625" style="22" customWidth="1"/>
    <col min="2" max="2" width="19.375" style="22" customWidth="1"/>
    <col min="3" max="6" width="11.50390625" style="22" customWidth="1"/>
    <col min="7" max="7" width="12.125" style="22" customWidth="1"/>
    <col min="8" max="16384" width="11.50390625" style="22" customWidth="1"/>
  </cols>
  <sheetData>
    <row r="2" spans="1:2" ht="18">
      <c r="A2" s="1" t="s">
        <v>111</v>
      </c>
      <c r="B2" s="22" t="s">
        <v>101</v>
      </c>
    </row>
    <row r="3" spans="1:2" ht="15">
      <c r="A3" s="21"/>
      <c r="B3" s="22" t="s">
        <v>484</v>
      </c>
    </row>
    <row r="4" ht="15">
      <c r="A4" s="21"/>
    </row>
    <row r="5" spans="2:3" ht="15">
      <c r="B5" s="33" t="s">
        <v>163</v>
      </c>
      <c r="C5" s="22" t="s">
        <v>480</v>
      </c>
    </row>
    <row r="6" spans="1:3" ht="15">
      <c r="A6" s="23">
        <v>1</v>
      </c>
      <c r="B6" s="23" t="s">
        <v>134</v>
      </c>
      <c r="C6" s="24" t="s">
        <v>247</v>
      </c>
    </row>
    <row r="7" spans="1:3" ht="15">
      <c r="A7" s="23">
        <v>2</v>
      </c>
      <c r="B7" s="23" t="s">
        <v>135</v>
      </c>
      <c r="C7" s="24" t="s">
        <v>138</v>
      </c>
    </row>
    <row r="8" spans="1:3" ht="15">
      <c r="A8" s="23">
        <v>3</v>
      </c>
      <c r="B8" s="23" t="s">
        <v>136</v>
      </c>
      <c r="C8" s="24" t="s">
        <v>139</v>
      </c>
    </row>
    <row r="9" spans="1:3" ht="15">
      <c r="A9" s="23">
        <v>4</v>
      </c>
      <c r="B9" s="23" t="s">
        <v>137</v>
      </c>
      <c r="C9" s="24" t="s">
        <v>246</v>
      </c>
    </row>
    <row r="10" spans="1:3" ht="15">
      <c r="A10" s="23">
        <v>5</v>
      </c>
      <c r="B10" s="23" t="s">
        <v>93</v>
      </c>
      <c r="C10" s="24" t="s">
        <v>481</v>
      </c>
    </row>
    <row r="11" spans="1:3" ht="15">
      <c r="A11" s="23">
        <v>6</v>
      </c>
      <c r="B11" s="23" t="s">
        <v>94</v>
      </c>
      <c r="C11" s="24" t="s">
        <v>482</v>
      </c>
    </row>
    <row r="12" spans="1:3" ht="15">
      <c r="A12" s="23">
        <v>7</v>
      </c>
      <c r="B12" s="23" t="s">
        <v>95</v>
      </c>
      <c r="C12" s="24" t="s">
        <v>483</v>
      </c>
    </row>
    <row r="13" spans="1:3" ht="15">
      <c r="A13" s="23">
        <v>8</v>
      </c>
      <c r="B13" s="23" t="s">
        <v>96</v>
      </c>
      <c r="C13" s="24" t="s">
        <v>97</v>
      </c>
    </row>
    <row r="14" spans="1:3" ht="15">
      <c r="A14" s="23"/>
      <c r="B14" s="23"/>
      <c r="C14" s="24"/>
    </row>
    <row r="15" spans="1:3" ht="15">
      <c r="A15" s="23"/>
      <c r="B15" s="23"/>
      <c r="C15" s="24"/>
    </row>
    <row r="16" spans="1:3" ht="15">
      <c r="A16" s="23">
        <v>9</v>
      </c>
      <c r="B16" s="33" t="s">
        <v>443</v>
      </c>
      <c r="C16" s="24" t="s">
        <v>367</v>
      </c>
    </row>
    <row r="17" spans="1:3" ht="15">
      <c r="A17" s="23"/>
      <c r="B17" s="23"/>
      <c r="C17" s="24"/>
    </row>
    <row r="18" spans="1:3" ht="15">
      <c r="A18" s="23"/>
      <c r="B18" s="33" t="s">
        <v>446</v>
      </c>
      <c r="C18" s="24"/>
    </row>
    <row r="19" spans="1:3" ht="15">
      <c r="A19" s="23">
        <v>10</v>
      </c>
      <c r="B19" s="23" t="s">
        <v>164</v>
      </c>
      <c r="C19" s="24" t="s">
        <v>368</v>
      </c>
    </row>
    <row r="20" spans="1:3" ht="15">
      <c r="A20" s="23">
        <v>11</v>
      </c>
      <c r="B20" s="23" t="s">
        <v>363</v>
      </c>
      <c r="C20" s="24" t="s">
        <v>369</v>
      </c>
    </row>
    <row r="21" spans="1:3" ht="15">
      <c r="A21" s="23">
        <v>12</v>
      </c>
      <c r="B21" s="23" t="s">
        <v>364</v>
      </c>
      <c r="C21" s="24" t="s">
        <v>370</v>
      </c>
    </row>
    <row r="22" spans="1:3" ht="15">
      <c r="A22" s="23">
        <v>13</v>
      </c>
      <c r="B22" s="23" t="s">
        <v>365</v>
      </c>
      <c r="C22" s="24" t="s">
        <v>35</v>
      </c>
    </row>
    <row r="23" spans="1:3" ht="15">
      <c r="A23" s="23">
        <v>14</v>
      </c>
      <c r="B23" s="23" t="s">
        <v>37</v>
      </c>
      <c r="C23" s="24" t="s">
        <v>38</v>
      </c>
    </row>
    <row r="24" spans="1:3" ht="15">
      <c r="A24" s="23">
        <v>15</v>
      </c>
      <c r="B24" s="23" t="s">
        <v>366</v>
      </c>
      <c r="C24" s="24" t="s">
        <v>36</v>
      </c>
    </row>
    <row r="25" spans="1:3" ht="15">
      <c r="A25" s="23">
        <v>16</v>
      </c>
      <c r="B25" s="23" t="s">
        <v>98</v>
      </c>
      <c r="C25" s="24" t="s">
        <v>99</v>
      </c>
    </row>
    <row r="26" spans="1:3" ht="15">
      <c r="A26" s="23"/>
      <c r="B26" s="23"/>
      <c r="C26" s="24"/>
    </row>
    <row r="27" spans="1:3" ht="15">
      <c r="A27" s="23"/>
      <c r="B27" s="33" t="s">
        <v>145</v>
      </c>
      <c r="C27" s="24" t="s">
        <v>148</v>
      </c>
    </row>
    <row r="28" spans="1:2" ht="15">
      <c r="A28" s="23">
        <v>17</v>
      </c>
      <c r="B28" s="23" t="s">
        <v>146</v>
      </c>
    </row>
    <row r="29" spans="1:2" ht="15">
      <c r="A29" s="23">
        <v>18</v>
      </c>
      <c r="B29" s="32" t="s">
        <v>76</v>
      </c>
    </row>
    <row r="31" ht="18">
      <c r="A31" s="1" t="s">
        <v>447</v>
      </c>
    </row>
    <row r="32" spans="1:2" ht="15">
      <c r="A32" s="21" t="s">
        <v>269</v>
      </c>
      <c r="B32" s="22" t="s">
        <v>102</v>
      </c>
    </row>
    <row r="33" ht="15">
      <c r="B33" s="22" t="s">
        <v>142</v>
      </c>
    </row>
    <row r="35" spans="1:2" ht="15">
      <c r="A35" s="21" t="s">
        <v>448</v>
      </c>
      <c r="B35" s="22" t="s">
        <v>485</v>
      </c>
    </row>
    <row r="36" spans="1:4" ht="15">
      <c r="A36" s="24"/>
      <c r="B36" s="23"/>
      <c r="C36" s="23"/>
      <c r="D36" s="23"/>
    </row>
    <row r="37" spans="1:2" ht="15">
      <c r="A37" s="31" t="s">
        <v>449</v>
      </c>
      <c r="B37" s="22" t="s">
        <v>312</v>
      </c>
    </row>
    <row r="38" spans="1:2" ht="15">
      <c r="A38" s="24"/>
      <c r="B38" s="22" t="s">
        <v>313</v>
      </c>
    </row>
    <row r="39" ht="15">
      <c r="A39" s="24"/>
    </row>
    <row r="40" spans="1:6" ht="15">
      <c r="A40" s="24">
        <v>1</v>
      </c>
      <c r="B40" s="23" t="s">
        <v>116</v>
      </c>
      <c r="C40" s="23" t="s">
        <v>117</v>
      </c>
      <c r="E40" s="24">
        <v>5</v>
      </c>
      <c r="F40" s="22" t="s">
        <v>315</v>
      </c>
    </row>
    <row r="41" spans="1:6" ht="15">
      <c r="A41" s="24">
        <v>2</v>
      </c>
      <c r="B41" s="23" t="s">
        <v>118</v>
      </c>
      <c r="C41" s="23" t="s">
        <v>119</v>
      </c>
      <c r="E41" s="24">
        <v>6</v>
      </c>
      <c r="F41" s="22" t="s">
        <v>316</v>
      </c>
    </row>
    <row r="42" spans="1:6" ht="15">
      <c r="A42" s="24">
        <v>3</v>
      </c>
      <c r="B42" s="23" t="s">
        <v>120</v>
      </c>
      <c r="C42" s="23" t="s">
        <v>121</v>
      </c>
      <c r="E42" s="24">
        <v>7</v>
      </c>
      <c r="F42" s="22" t="s">
        <v>317</v>
      </c>
    </row>
    <row r="43" spans="1:6" ht="15">
      <c r="A43" s="24">
        <v>4</v>
      </c>
      <c r="B43" s="23" t="s">
        <v>122</v>
      </c>
      <c r="C43" s="23" t="s">
        <v>123</v>
      </c>
      <c r="E43" s="24">
        <v>8</v>
      </c>
      <c r="F43" s="22" t="s">
        <v>318</v>
      </c>
    </row>
    <row r="45" spans="1:2" ht="15">
      <c r="A45" s="34" t="s">
        <v>450</v>
      </c>
      <c r="B45" s="22" t="s">
        <v>305</v>
      </c>
    </row>
    <row r="52" spans="1:2" ht="15">
      <c r="A52" s="21" t="s">
        <v>110</v>
      </c>
      <c r="B52" s="22" t="s">
        <v>162</v>
      </c>
    </row>
    <row r="54" spans="1:2" ht="15">
      <c r="A54" s="23"/>
      <c r="B54" s="33" t="s">
        <v>163</v>
      </c>
    </row>
    <row r="55" spans="1:2" ht="15">
      <c r="A55" s="24">
        <v>1</v>
      </c>
      <c r="B55" s="31" t="s">
        <v>112</v>
      </c>
    </row>
    <row r="56" spans="1:2" ht="15">
      <c r="A56" s="24">
        <v>2</v>
      </c>
      <c r="B56" s="31" t="s">
        <v>113</v>
      </c>
    </row>
    <row r="57" spans="1:2" ht="15">
      <c r="A57" s="24">
        <v>3</v>
      </c>
      <c r="B57" s="31" t="s">
        <v>114</v>
      </c>
    </row>
    <row r="58" spans="1:2" ht="15">
      <c r="A58" s="24">
        <v>4</v>
      </c>
      <c r="B58" s="31" t="s">
        <v>115</v>
      </c>
    </row>
    <row r="59" spans="1:2" ht="15">
      <c r="A59" s="24">
        <v>5</v>
      </c>
      <c r="B59" s="31" t="s">
        <v>143</v>
      </c>
    </row>
    <row r="60" ht="15">
      <c r="B60" s="21"/>
    </row>
    <row r="61" spans="2:4" ht="15">
      <c r="B61" s="33" t="s">
        <v>443</v>
      </c>
      <c r="D61" s="24"/>
    </row>
    <row r="62" spans="1:4" ht="15">
      <c r="A62" s="24">
        <v>6</v>
      </c>
      <c r="B62" s="31" t="s">
        <v>444</v>
      </c>
      <c r="C62" s="22" t="s">
        <v>486</v>
      </c>
      <c r="D62" s="24"/>
    </row>
    <row r="63" spans="1:4" ht="15">
      <c r="A63" s="24">
        <v>7</v>
      </c>
      <c r="B63" s="21" t="s">
        <v>372</v>
      </c>
      <c r="C63" s="22" t="s">
        <v>486</v>
      </c>
      <c r="D63" s="24"/>
    </row>
    <row r="64" spans="1:4" ht="15">
      <c r="A64" s="24">
        <v>8</v>
      </c>
      <c r="B64" s="21" t="s">
        <v>373</v>
      </c>
      <c r="C64" s="22" t="s">
        <v>486</v>
      </c>
      <c r="D64" s="24"/>
    </row>
    <row r="65" spans="1:4" ht="15">
      <c r="A65" s="24">
        <v>9</v>
      </c>
      <c r="B65" s="21" t="s">
        <v>374</v>
      </c>
      <c r="C65" s="22" t="s">
        <v>486</v>
      </c>
      <c r="D65" s="24"/>
    </row>
    <row r="66" spans="1:4" ht="15">
      <c r="A66" s="24">
        <v>10</v>
      </c>
      <c r="B66" s="21" t="s">
        <v>436</v>
      </c>
      <c r="C66" s="22" t="s">
        <v>486</v>
      </c>
      <c r="D66" s="24"/>
    </row>
    <row r="67" spans="1:4" ht="15">
      <c r="A67" s="24">
        <v>11</v>
      </c>
      <c r="B67" s="21" t="s">
        <v>445</v>
      </c>
      <c r="C67" s="22" t="s">
        <v>487</v>
      </c>
      <c r="D67" s="24"/>
    </row>
    <row r="68" spans="2:4" ht="15">
      <c r="B68" s="21"/>
      <c r="D68" s="24"/>
    </row>
    <row r="69" spans="2:4" ht="15">
      <c r="B69" s="33" t="s">
        <v>446</v>
      </c>
      <c r="D69" s="24"/>
    </row>
    <row r="70" spans="1:4" ht="15">
      <c r="A70" s="24">
        <v>12</v>
      </c>
      <c r="B70" s="21" t="s">
        <v>437</v>
      </c>
      <c r="D70" s="24"/>
    </row>
    <row r="71" spans="1:4" ht="15">
      <c r="A71" s="24">
        <v>13</v>
      </c>
      <c r="B71" s="21" t="s">
        <v>438</v>
      </c>
      <c r="D71" s="24"/>
    </row>
    <row r="72" spans="1:4" ht="15">
      <c r="A72" s="24">
        <v>14</v>
      </c>
      <c r="B72" s="21" t="s">
        <v>439</v>
      </c>
      <c r="D72" s="24"/>
    </row>
    <row r="73" spans="1:4" ht="15">
      <c r="A73" s="24">
        <v>15</v>
      </c>
      <c r="B73" s="21" t="s">
        <v>440</v>
      </c>
      <c r="D73" s="24"/>
    </row>
    <row r="74" spans="1:4" ht="15">
      <c r="A74" s="24">
        <v>16</v>
      </c>
      <c r="B74" s="21" t="s">
        <v>441</v>
      </c>
      <c r="D74" s="24"/>
    </row>
    <row r="75" ht="15">
      <c r="D75" s="24"/>
    </row>
    <row r="76" spans="1:2" ht="15">
      <c r="A76" s="23"/>
      <c r="B76" s="23"/>
    </row>
    <row r="77" spans="1:6" ht="18">
      <c r="A77" s="37" t="s">
        <v>490</v>
      </c>
      <c r="C77" s="22" t="s">
        <v>488</v>
      </c>
      <c r="D77" s="26"/>
      <c r="E77" s="27"/>
      <c r="F77" s="27"/>
    </row>
    <row r="78" spans="1:9" ht="15">
      <c r="A78" s="25"/>
      <c r="D78" s="27"/>
      <c r="E78" s="27"/>
      <c r="F78" s="27"/>
      <c r="G78" s="27"/>
      <c r="H78" s="27"/>
      <c r="I78" s="27"/>
    </row>
    <row r="79" spans="1:9" ht="15">
      <c r="A79" s="28" t="s">
        <v>106</v>
      </c>
      <c r="B79" s="22" t="s">
        <v>319</v>
      </c>
      <c r="D79" s="27"/>
      <c r="E79" s="27"/>
      <c r="F79" s="27"/>
      <c r="G79" s="27"/>
      <c r="H79" s="27"/>
      <c r="I79" s="27"/>
    </row>
    <row r="80" spans="1:9" ht="15">
      <c r="A80" s="28"/>
      <c r="D80" s="27"/>
      <c r="E80" s="27"/>
      <c r="F80" s="27"/>
      <c r="G80" s="27"/>
      <c r="H80" s="27"/>
      <c r="I80" s="27"/>
    </row>
    <row r="81" spans="1:9" ht="15">
      <c r="A81" s="28" t="s">
        <v>107</v>
      </c>
      <c r="B81" s="22" t="s">
        <v>320</v>
      </c>
      <c r="D81" s="27"/>
      <c r="E81" s="27"/>
      <c r="F81" s="27"/>
      <c r="G81" s="27"/>
      <c r="H81" s="27"/>
      <c r="I81" s="27"/>
    </row>
    <row r="82" spans="1:9" ht="15">
      <c r="A82" s="28"/>
      <c r="D82" s="27"/>
      <c r="E82" s="27"/>
      <c r="F82" s="27"/>
      <c r="G82" s="27"/>
      <c r="H82" s="27"/>
      <c r="I82" s="27"/>
    </row>
    <row r="83" spans="1:9" ht="15">
      <c r="A83" s="28" t="s">
        <v>100</v>
      </c>
      <c r="B83" s="22" t="s">
        <v>489</v>
      </c>
      <c r="D83" s="27"/>
      <c r="E83" s="27"/>
      <c r="F83" s="27"/>
      <c r="G83" s="27"/>
      <c r="H83" s="27"/>
      <c r="I83" s="27"/>
    </row>
    <row r="84" spans="1:9" ht="15">
      <c r="A84" s="28"/>
      <c r="D84" s="27"/>
      <c r="E84" s="27"/>
      <c r="F84" s="27"/>
      <c r="G84" s="27"/>
      <c r="H84" s="27"/>
      <c r="I84" s="27"/>
    </row>
    <row r="85" spans="1:9" ht="15">
      <c r="A85" s="28" t="s">
        <v>108</v>
      </c>
      <c r="B85" s="22" t="s">
        <v>491</v>
      </c>
      <c r="D85" s="27"/>
      <c r="E85" s="27"/>
      <c r="F85" s="27"/>
      <c r="G85" s="27"/>
      <c r="H85" s="27"/>
      <c r="I85" s="27"/>
    </row>
    <row r="86" spans="1:9" ht="15">
      <c r="A86" s="29"/>
      <c r="B86" s="22" t="s">
        <v>314</v>
      </c>
      <c r="D86" s="27"/>
      <c r="E86" s="27"/>
      <c r="F86" s="27"/>
      <c r="G86" s="27"/>
      <c r="H86" s="27"/>
      <c r="I86" s="27"/>
    </row>
    <row r="87" spans="1:9" ht="15">
      <c r="A87" s="30"/>
      <c r="D87" s="27"/>
      <c r="E87" s="27"/>
      <c r="F87" s="27"/>
      <c r="G87" s="27"/>
      <c r="H87" s="27"/>
      <c r="I87" s="27"/>
    </row>
    <row r="88" spans="1:9" ht="15">
      <c r="A88" s="24">
        <v>1</v>
      </c>
      <c r="B88" s="21" t="s">
        <v>130</v>
      </c>
      <c r="C88" s="22" t="s">
        <v>262</v>
      </c>
      <c r="D88" s="27"/>
      <c r="E88" s="27"/>
      <c r="F88" s="27"/>
      <c r="G88" s="27"/>
      <c r="H88" s="27"/>
      <c r="I88" s="27"/>
    </row>
    <row r="89" spans="1:3" ht="15">
      <c r="A89" s="24">
        <v>2</v>
      </c>
      <c r="B89" s="31" t="s">
        <v>260</v>
      </c>
      <c r="C89" s="22" t="s">
        <v>261</v>
      </c>
    </row>
    <row r="90" spans="1:9" ht="15">
      <c r="A90" s="24">
        <v>3</v>
      </c>
      <c r="B90" s="31" t="s">
        <v>131</v>
      </c>
      <c r="C90" s="22" t="s">
        <v>150</v>
      </c>
      <c r="D90" s="27"/>
      <c r="E90" s="27"/>
      <c r="F90" s="27"/>
      <c r="G90" s="27"/>
      <c r="H90" s="27"/>
      <c r="I90" s="27"/>
    </row>
    <row r="91" spans="1:3" ht="15">
      <c r="A91" s="24">
        <v>4</v>
      </c>
      <c r="B91" s="31" t="s">
        <v>133</v>
      </c>
      <c r="C91" s="22" t="s">
        <v>263</v>
      </c>
    </row>
    <row r="92" spans="1:9" ht="15">
      <c r="A92" s="24">
        <v>5</v>
      </c>
      <c r="B92" s="21" t="s">
        <v>132</v>
      </c>
      <c r="C92" s="22" t="s">
        <v>151</v>
      </c>
      <c r="D92" s="27"/>
      <c r="E92" s="27"/>
      <c r="F92" s="27"/>
      <c r="G92" s="27"/>
      <c r="H92" s="27"/>
      <c r="I92" s="27"/>
    </row>
    <row r="93" spans="1:2" ht="15">
      <c r="A93" s="24"/>
      <c r="B93" s="32"/>
    </row>
    <row r="94" spans="1:2" ht="15">
      <c r="A94" s="28" t="s">
        <v>109</v>
      </c>
      <c r="B94" s="22" t="s">
        <v>321</v>
      </c>
    </row>
    <row r="95" ht="15">
      <c r="A95" s="24"/>
    </row>
    <row r="96" spans="1:3" ht="12.75" customHeight="1">
      <c r="A96" s="24">
        <v>1</v>
      </c>
      <c r="B96" s="31" t="s">
        <v>124</v>
      </c>
      <c r="C96" s="24" t="s">
        <v>129</v>
      </c>
    </row>
    <row r="97" spans="1:3" ht="12.75" customHeight="1">
      <c r="A97" s="24">
        <v>2</v>
      </c>
      <c r="B97" s="31" t="s">
        <v>125</v>
      </c>
      <c r="C97" s="24" t="s">
        <v>127</v>
      </c>
    </row>
    <row r="98" spans="1:3" ht="12.75" customHeight="1">
      <c r="A98" s="24">
        <v>3</v>
      </c>
      <c r="B98" s="31" t="s">
        <v>126</v>
      </c>
      <c r="C98" s="24" t="s">
        <v>128</v>
      </c>
    </row>
    <row r="99" ht="15">
      <c r="A99" s="24"/>
    </row>
  </sheetData>
  <printOptions/>
  <pageMargins left="0.5" right="0.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"/>
  <sheetViews>
    <sheetView workbookViewId="0" topLeftCell="A1">
      <selection activeCell="D3" sqref="D3"/>
    </sheetView>
  </sheetViews>
  <sheetFormatPr defaultColWidth="9.00390625" defaultRowHeight="12"/>
  <cols>
    <col min="1" max="2" width="11.50390625" style="0" customWidth="1"/>
    <col min="3" max="3" width="7.375" style="0" customWidth="1"/>
    <col min="4" max="16384" width="11.50390625" style="0" customWidth="1"/>
  </cols>
  <sheetData>
    <row r="1" spans="2:4" ht="11.25">
      <c r="B1" t="s">
        <v>15</v>
      </c>
      <c r="C1" t="s">
        <v>12</v>
      </c>
      <c r="D1" t="s">
        <v>11</v>
      </c>
    </row>
    <row r="2" spans="2:4" ht="11.25">
      <c r="B2" t="s">
        <v>14</v>
      </c>
      <c r="C2" t="s">
        <v>18</v>
      </c>
      <c r="D2" t="s">
        <v>19</v>
      </c>
    </row>
    <row r="3" spans="2:4" ht="11.25">
      <c r="B3" t="s">
        <v>13</v>
      </c>
      <c r="C3" t="s">
        <v>9</v>
      </c>
      <c r="D3" t="s">
        <v>10</v>
      </c>
    </row>
    <row r="4" spans="2:4" ht="11.25">
      <c r="B4" t="s">
        <v>8</v>
      </c>
      <c r="C4" t="s">
        <v>16</v>
      </c>
      <c r="D4" t="s">
        <v>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JOIDES Resolution</dc:creator>
  <cp:keywords/>
  <dc:description/>
  <cp:lastModifiedBy>peters</cp:lastModifiedBy>
  <cp:lastPrinted>2003-06-20T13:39:59Z</cp:lastPrinted>
  <dcterms:created xsi:type="dcterms:W3CDTF">2003-05-15T11:25:44Z</dcterms:created>
  <dcterms:modified xsi:type="dcterms:W3CDTF">2004-04-26T18:46:49Z</dcterms:modified>
  <cp:category/>
  <cp:version/>
  <cp:contentType/>
  <cp:contentStatus/>
</cp:coreProperties>
</file>